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735" windowWidth="9015" windowHeight="7575" activeTab="0"/>
  </bookViews>
  <sheets>
    <sheet name="Exhibit 1" sheetId="1" r:id="rId1"/>
    <sheet name="Exhibit 2" sheetId="2" r:id="rId2"/>
    <sheet name="Exhibit 3" sheetId="3" r:id="rId3"/>
    <sheet name="Exhibit 4" sheetId="4" r:id="rId4"/>
    <sheet name="Exhibit 5" sheetId="5" r:id="rId5"/>
    <sheet name="Exhibit 6" sheetId="6" r:id="rId6"/>
    <sheet name="Exhibit 7" sheetId="7" r:id="rId7"/>
    <sheet name="Exhibit 8" sheetId="8" r:id="rId8"/>
    <sheet name="Exhibit 9" sheetId="9" r:id="rId9"/>
  </sheets>
  <definedNames>
    <definedName name="_AMO_ContentDefinition_176577500" hidden="1">"'Partitions:16'"</definedName>
    <definedName name="_AMO_ContentDefinition_176577500.0" hidden="1">"'&lt;ContentDefinition name=""SASApp:FCSHRLIB.SARS_EXHIBIT5"" rsid=""176577500"" type=""DataSet"" format=""ReportXml"" imgfmt=""ActiveX"" created=""12/17/2014 10:47:25"" modifed=""01/05/2015 15:26:38"" user=""celiop"" apply=""False"" css=""C:\Program File'"</definedName>
    <definedName name="_AMO_ContentDefinition_176577500.1" hidden="1">"'s\SASHome\x86\SASAddinforMicrosoftOffice\5.1\Styles\AMODefault.css"" range=""SASApp_FCSHRLIB_SARS_EXHIBIT5"" auto=""False"" xTime=""00:00:00.0020000"" rTime=""00:00:00.4200000"" bgnew=""False"" nFmt=""False"" grphSet=""False"" imgY=""0"" imgX=""0""&gt;
'"</definedName>
    <definedName name="_AMO_ContentDefinition_176577500.10" hidden="1">"'ry&amp;amp;gt;False&amp;amp;lt;/IsSubquery&amp;amp;gt;&amp;amp;lt;SubqueryTemplateName /&amp;amp;gt;&amp;amp;lt;/RHSItem&amp;amp;gt;&amp;amp;lt;/RightHandSideItems&amp;amp;gt;&amp;amp;lt;/RightHandSide&amp;amp;gt;&amp;amp;lt;/TreeRoot&amp;amp;gt;&amp;amp;lt;/FilterTree&amp;amp;gt;&amp;quot; Sort=&amp;quot;SUSPCS_ACTVT'"</definedName>
    <definedName name="_AMO_ContentDefinition_176577500.11" hidden="1">"'Y_TYP_TXT ASC,  SUSPCS_ACTVTY_SBTYP_TXT ASC&amp;quot; ColSelFlg=&amp;quot;0&amp;quot; Name=&amp;quot;SARS_EXHIBIT5&amp;quot;&amp;gt;&amp;#xD;&amp;#xA;&amp;lt;Cols&amp;gt;&amp;#xD;&amp;#xA;&amp;lt;cn&amp;gt;SUSPCS_ACTVTY_TYP_TXT&amp;lt;/cn&amp;gt;&amp;#xD;&amp;#xA;&amp;lt;cn&amp;gt;SUSPCS_ACTVTY_SBTYP_TXT&amp;lt;/cn&amp;gt;&amp;#xD;&amp;#xA;&amp;lt;c'"</definedName>
    <definedName name="_AMO_ContentDefinition_176577500.12" hidden="1">"'n&amp;gt;bsa_count&amp;lt;/cn&amp;gt;&amp;#xD;&amp;#xA;&amp;lt;/Cols&amp;gt;&amp;#xD;&amp;#xA;&amp;lt;ColOrd&amp;gt;&amp;#xD;&amp;#xA;&amp;lt;cn&amp;gt;SUSPCS_ACTVTY_TYP_TXT&amp;lt;/cn&amp;gt;&amp;#xD;&amp;#xA;&amp;lt;cn&amp;gt;SUSPCS_ACTVTY_SBTYP_TXT&amp;lt;/cn&amp;gt;&amp;#xD;&amp;#xA;&amp;lt;cn&amp;gt;bsa_count&amp;lt;/cn&amp;gt;&amp;#xD;&amp;#xA;&amp;lt;cn&amp;gt;FILG_RCV_DT_Y'"</definedName>
    <definedName name="_AMO_ContentDefinition_176577500.13" hidden="1">"'EAR&amp;lt;/cn&amp;gt;&amp;#xD;&amp;#xA;&amp;lt;cn&amp;gt;FRM_TYP_CD&amp;lt;/cn&amp;gt;&amp;#xD;&amp;#xA;&amp;lt;cn&amp;gt;ORG_TYP_TXT&amp;lt;/cn&amp;gt;&amp;#xD;&amp;#xA;&amp;lt;/ColOrd&amp;gt;&amp;#xD;&amp;#xA;&amp;lt;/SasDataSource&amp;gt;"" /&gt;
  &lt;param n=""ExcelTableColumnCount"" v=""3"" /&gt;
  &lt;param n=""ExcelTableRowCount"" v=""81'"</definedName>
    <definedName name="_AMO_ContentDefinition_176577500.14" hidden="1">"'"" /&gt;
  &lt;param n=""DataRowCount"" v=""81"" /&gt;
  &lt;param n=""DataColCount"" v=""3"" /&gt;
  &lt;param n=""ObsColumn"" v=""false"" /&gt;
  &lt;param n=""ExcelFormattingHash"" v=""1872047399"" /&gt;
  &lt;param n=""ExcelFormatting"" v=""Automatic"" /&gt;
  &lt;ExcelXMLOpt'"</definedName>
    <definedName name="_AMO_ContentDefinition_176577500.15" hidden="1">"'ions AdjColWidths=""True"" RowOpt=""InsertCells"" ColOpt=""InsertCells"" /&gt;
&lt;/ContentDefinition&gt;'"</definedName>
    <definedName name="_AMO_ContentDefinition_176577500.2" hidden="1">"'  &lt;files /&gt;
  &lt;parents /&gt;
  &lt;children /&gt;
  &lt;param n=""AMO_Version"" v=""5.1"" /&gt;
  &lt;param n=""DisplayName"" v=""SASApp:FCSHRLIB.SARS_EXHIBIT5"" /&gt;
  &lt;param n=""DisplayType"" v=""Data Set"" /&gt;
  &lt;param n=""DataSourceType"" v=""SAS DATASET"" /&gt;
'"</definedName>
    <definedName name="_AMO_ContentDefinition_176577500.3" hidden="1">"'  &lt;param n=""SASFilter"" v=""ORG_TYP_TXT = 'Depository institution'"" /&gt;
  &lt;param n=""MoreSheetsForRows"" v=""False"" /&gt;
  &lt;param n=""PageSize"" v=""500"" /&gt;
  &lt;param n=""ShowRowNumbers"" v=""False"" /&gt;
  &lt;param n=""ShowInfoInSheet"" v=""False"" '"</definedName>
    <definedName name="_AMO_ContentDefinition_176577500.4" hidden="1">"'/&gt;
  &lt;param n=""CredKey"" v=""SARS_EXHIBIT5&amp;#x1;SASApp&amp;#x1;FinCEN_Shr_Lib"" /&gt;
  &lt;param n=""ClassName"" v=""SAS.OfficeAddin.DataViewItem"" /&gt;
  &lt;param n=""ServerName"" v=""SASApp"" /&gt;
  &lt;param n=""DataSource"" v=""&amp;lt;SasDataSource Version=&amp;quot;4'"</definedName>
    <definedName name="_AMO_ContentDefinition_176577500.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176577500.6" hidden="1">"'p;gt;&amp;amp;lt;FilterTree&amp;amp;gt;&amp;amp;lt;TreeRoot&amp;amp;gt;&amp;amp;lt;ID&amp;amp;gt;708fd430-d746-4ea5-b45c-38bb2c9ecc08&amp;amp;lt;/ID&amp;amp;gt;&amp;amp;lt;FilterType&amp;amp;gt;COLUMN&amp;amp;lt;/FilterType&amp;amp;gt;&amp;amp;lt;TableID /&amp;amp;gt;&amp;amp;lt;ColumnName&amp;amp;gt;ORG_TYP_TXT&amp;a'"</definedName>
    <definedName name="_AMO_ContentDefinition_176577500.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176577500.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176577500.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258747214" hidden="1">"'Partitions:15'"</definedName>
    <definedName name="_AMO_ContentDefinition_258747214.0" hidden="1">"'&lt;ContentDefinition name=""SASApp:FCSHRLIB.SARS_EXHIBIT2"" rsid=""258747214"" type=""DataSet"" format=""ReportXml"" imgfmt=""ActiveX"" created=""12/17/2014 10:45:55"" modifed=""01/05/2015 14:30:43"" user=""celiop"" apply=""False"" css=""C:\Program File'"</definedName>
    <definedName name="_AMO_ContentDefinition_258747214.1" hidden="1">"'s\SASHome\x86\SASAddinforMicrosoftOffice\5.1\Styles\AMODefault.css"" range=""SASApp_FCSHRLIB_SARS_EXHIBIT2"" auto=""False"" xTime=""00:00:00.0156000"" rTime=""00:00:00.3744000"" bgnew=""False"" nFmt=""False"" grphSet=""False"" imgY=""0"" imgX=""0""&gt;
'"</definedName>
    <definedName name="_AMO_ContentDefinition_258747214.10" hidden="1">"'ry&amp;amp;gt;False&amp;amp;lt;/IsSubquery&amp;amp;gt;&amp;amp;lt;SubqueryTemplateName /&amp;amp;gt;&amp;amp;lt;/RHSItem&amp;amp;gt;&amp;amp;lt;/RightHandSideItems&amp;amp;gt;&amp;amp;lt;/RightHandSide&amp;amp;gt;&amp;amp;lt;/TreeRoot&amp;amp;gt;&amp;amp;lt;/FilterTree&amp;amp;gt;&amp;quot; Sort=&amp;quot;StateNM ASC&amp;'"</definedName>
    <definedName name="_AMO_ContentDefinition_258747214.11" hidden="1">"'quot; ColSelFlg=&amp;quot;0&amp;quot; Name=&amp;quot;SARS_EXHIBIT2&amp;quot;&amp;gt;&amp;#xD;&amp;#xA;&amp;lt;Cols&amp;gt;&amp;#xD;&amp;#xA;&amp;lt;cn&amp;gt;StateNM&amp;lt;/cn&amp;gt;&amp;#xD;&amp;#xA;&amp;lt;cn&amp;gt;bsa_count&amp;lt;/cn&amp;gt;&amp;#xD;&amp;#xA;&amp;lt;/Cols&amp;gt;&amp;#xD;&amp;#xA;&amp;lt;ColOrd&amp;gt;&amp;#xD;&amp;#xA;&amp;lt;cn&amp;gt;StateNM&amp;lt;/cn&amp;gt;&amp;#'"</definedName>
    <definedName name="_AMO_ContentDefinition_258747214.12" hidden="1">"'xD;&amp;#xA;&amp;lt;cn&amp;gt;bsa_count&amp;lt;/cn&amp;gt;&amp;#xD;&amp;#xA;&amp;lt;cn&amp;gt;FILG_RCV_DT_YEAR&amp;lt;/cn&amp;gt;&amp;#xD;&amp;#xA;&amp;lt;cn&amp;gt;FRM_TYP_CD&amp;lt;/cn&amp;gt;&amp;#xD;&amp;#xA;&amp;lt;cn&amp;gt;org_typ_txt&amp;lt;/cn&amp;gt;&amp;#xD;&amp;#xA;&amp;lt;/ColOrd&amp;gt;&amp;#xD;&amp;#xA;&amp;lt;/SasDataSource&amp;gt;"" /&gt;
  &lt;param n=""ExcelT'"</definedName>
    <definedName name="_AMO_ContentDefinition_258747214.13" hidden="1">"'ableColumnCount"" v=""2"" /&gt;
  &lt;param n=""ExcelTableRowCount"" v=""60"" /&gt;
  &lt;param n=""DataRowCount"" v=""60"" /&gt;
  &lt;param n=""DataColCount"" v=""2"" /&gt;
  &lt;param n=""ObsColumn"" v=""false"" /&gt;
  &lt;param n=""ExcelFormattingHash"" v=""1372418014""'"</definedName>
    <definedName name="_AMO_ContentDefinition_258747214.14" hidden="1">"' /&gt;
  &lt;param n=""ExcelFormatting"" v=""Automatic"" /&gt;
  &lt;ExcelXMLOptions AdjColWidths=""True"" RowOpt=""InsertCells"" ColOpt=""InsertCells"" /&gt;
&lt;/ContentDefinition&gt;'"</definedName>
    <definedName name="_AMO_ContentDefinition_258747214.2" hidden="1">"'  &lt;files /&gt;
  &lt;parents /&gt;
  &lt;children /&gt;
  &lt;param n=""AMO_Version"" v=""5.1"" /&gt;
  &lt;param n=""DisplayName"" v=""SASApp:FCSHRLIB.SARS_EXHIBIT2"" /&gt;
  &lt;param n=""DisplayType"" v=""Data Set"" /&gt;
  &lt;param n=""DataSourceType"" v=""SAS DATASET"" /&gt;
'"</definedName>
    <definedName name="_AMO_ContentDefinition_258747214.3" hidden="1">"'  &lt;param n=""SASFilter"" v=""ORG_TYP_TXT = 'Depository institution'"" /&gt;
  &lt;param n=""MoreSheetsForRows"" v=""False"" /&gt;
  &lt;param n=""PageSize"" v=""500"" /&gt;
  &lt;param n=""ShowRowNumbers"" v=""False"" /&gt;
  &lt;param n=""ShowInfoInSheet"" v=""False"" '"</definedName>
    <definedName name="_AMO_ContentDefinition_258747214.4" hidden="1">"'/&gt;
  &lt;param n=""CredKey"" v=""SARS_EXHIBIT2&amp;#x1;SASApp&amp;#x1;FinCEN_Shr_Lib"" /&gt;
  &lt;param n=""ClassName"" v=""SAS.OfficeAddin.DataViewItem"" /&gt;
  &lt;param n=""ServerName"" v=""SASApp"" /&gt;
  &lt;param n=""DataSource"" v=""&amp;lt;SasDataSource Version=&amp;quot;4'"</definedName>
    <definedName name="_AMO_ContentDefinition_258747214.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258747214.6" hidden="1">"'p;gt;&amp;amp;lt;FilterTree&amp;amp;gt;&amp;amp;lt;TreeRoot&amp;amp;gt;&amp;amp;lt;ID&amp;amp;gt;8b200d29-b48e-4f3b-b307-44e11f222050&amp;amp;lt;/ID&amp;amp;gt;&amp;amp;lt;FilterType&amp;amp;gt;COLUMN&amp;amp;lt;/FilterType&amp;amp;gt;&amp;amp;lt;TableID /&amp;amp;gt;&amp;amp;lt;ColumnName&amp;amp;gt;ORG_TYP_TXT&amp;a'"</definedName>
    <definedName name="_AMO_ContentDefinition_258747214.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258747214.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258747214.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49183029" hidden="1">"'Partitions:15'"</definedName>
    <definedName name="_AMO_ContentDefinition_49183029.0" hidden="1">"'&lt;ContentDefinition name=""SASApp:FCSHRLIB.SARS_EXHIBIT8"" rsid=""49183029"" type=""DataSet"" format=""ReportXml"" imgfmt=""ActiveX"" created=""12/17/2014 12:37:37"" modifed=""01/05/2015 16:10:28"" user=""celiop"" apply=""False"" css=""C:\Program Files'"</definedName>
    <definedName name="_AMO_ContentDefinition_49183029.1" hidden="1">"'\SASHome\x86\SASAddinforMicrosoftOffice\5.1\Styles\AMODefault.css"" range=""SASApp_FCSHRLIB_SARS_EXHIBIT8"" auto=""False"" xTime=""00:00:00.0030000"" rTime=""00:00:00.4190000"" bgnew=""False"" nFmt=""False"" grphSet=""False"" imgY=""0"" imgX=""0""&gt;
 '"</definedName>
    <definedName name="_AMO_ContentDefinition_49183029.10" hidden="1">"'y&amp;amp;gt;False&amp;amp;lt;/IsSubquery&amp;amp;gt;&amp;amp;lt;SubqueryTemplateName /&amp;amp;gt;&amp;amp;lt;/RHSItem&amp;amp;gt;&amp;amp;lt;/RightHandSideItems&amp;amp;gt;&amp;amp;lt;/RightHandSide&amp;amp;gt;&amp;amp;lt;/TreeRoot&amp;amp;gt;&amp;amp;lt;/FilterTree&amp;amp;gt;&amp;quot; Sort=&amp;quot;description A'"</definedName>
    <definedName name="_AMO_ContentDefinition_49183029.11" hidden="1">"'SC&amp;quot; ColSelFlg=&amp;quot;0&amp;quot; Name=&amp;quot;SARS_EXHIBIT8&amp;quot;&amp;gt;&amp;#xD;&amp;#xA;&amp;lt;Cols&amp;gt;&amp;#xD;&amp;#xA;&amp;lt;cn&amp;gt;description&amp;lt;/cn&amp;gt;&amp;#xD;&amp;#xA;&amp;lt;cn&amp;gt;SBJT_Count&amp;lt;/cn&amp;gt;&amp;#xD;&amp;#xA;&amp;lt;/Cols&amp;gt;&amp;#xD;&amp;#xA;&amp;lt;ColOrd&amp;gt;&amp;#xD;&amp;#xA;&amp;lt;cn&amp;gt;description&amp;'"</definedName>
    <definedName name="_AMO_ContentDefinition_49183029.12" hidden="1">"'lt;/cn&amp;gt;&amp;#xD;&amp;#xA;&amp;lt;cn&amp;gt;SBJT_Count&amp;lt;/cn&amp;gt;&amp;#xD;&amp;#xA;&amp;lt;cn&amp;gt;ORG_TYP_TXT&amp;lt;/cn&amp;gt;&amp;#xD;&amp;#xA;&amp;lt;cn&amp;gt;FILG_RCV_DT_YEAR&amp;lt;/cn&amp;gt;&amp;#xD;&amp;#xA;&amp;lt;cn&amp;gt;bsa_count&amp;lt;/cn&amp;gt;&amp;#xD;&amp;#xA;&amp;lt;/ColOrd&amp;gt;&amp;#xD;&amp;#xA;&amp;lt;/SasDataSource&amp;gt;"" /&gt;
  &lt;para'"</definedName>
    <definedName name="_AMO_ContentDefinition_49183029.13" hidden="1">"'m n=""ExcelTableColumnCount"" v=""2"" /&gt;
  &lt;param n=""ExcelTableRowCount"" v=""13"" /&gt;
  &lt;param n=""DataRowCount"" v=""13"" /&gt;
  &lt;param n=""DataColCount"" v=""2"" /&gt;
  &lt;param n=""ObsColumn"" v=""false"" /&gt;
  &lt;param n=""ExcelFormattingHash"" v=""'"</definedName>
    <definedName name="_AMO_ContentDefinition_49183029.14" hidden="1">"'994935581"" /&gt;
  &lt;param n=""ExcelFormatting"" v=""Automatic"" /&gt;
  &lt;ExcelXMLOptions AdjColWidths=""True"" RowOpt=""InsertCells"" ColOpt=""InsertCells"" /&gt;
&lt;/ContentDefinition&gt;'"</definedName>
    <definedName name="_AMO_ContentDefinition_49183029.2" hidden="1">"' &lt;files /&gt;
  &lt;parents /&gt;
  &lt;children /&gt;
  &lt;param n=""AMO_Version"" v=""5.1"" /&gt;
  &lt;param n=""DisplayName"" v=""SASApp:FCSHRLIB.SARS_EXHIBIT8"" /&gt;
  &lt;param n=""DisplayType"" v=""Data Set"" /&gt;
  &lt;param n=""DataSourceType"" v=""SAS DATASET"" /&gt;
 '"</definedName>
    <definedName name="_AMO_ContentDefinition_49183029.3" hidden="1">"' &lt;param n=""SASFilter"" v=""ORG_TYP_TXT = 'Depository institution'"" /&gt;
  &lt;param n=""MoreSheetsForRows"" v=""False"" /&gt;
  &lt;param n=""PageSize"" v=""500"" /&gt;
  &lt;param n=""ShowRowNumbers"" v=""False"" /&gt;
  &lt;param n=""ShowInfoInSheet"" v=""False"" /'"</definedName>
    <definedName name="_AMO_ContentDefinition_49183029.4" hidden="1">"'&gt;
  &lt;param n=""CredKey"" v=""SARS_EXHIBIT8&amp;#x1;SASApp&amp;#x1;FinCEN_Shr_Lib"" /&gt;
  &lt;param n=""ClassName"" v=""SAS.OfficeAddin.DataViewItem"" /&gt;
  &lt;param n=""ServerName"" v=""SASApp"" /&gt;
  &lt;param n=""DataSource"" v=""&amp;lt;SasDataSource Version=&amp;quot;4.'"</definedName>
    <definedName name="_AMO_ContentDefinition_49183029.5" hidden="1">"'2&amp;quot; Type=&amp;quot;SAS.Servers.Dataset&amp;quot; Svr=&amp;quot;SASApp&amp;quot; Lib=&amp;quot;FCSHRLIB&amp;quot; Filter=&amp;quot;ORG_TYP_TXT = 'Depository institution'&amp;quot; FilterDS=&amp;quot;&amp;amp;lt;?xml version=&amp;amp;quot;1.0&amp;amp;quot; encoding=&amp;amp;quot;utf-16&amp;amp;quot;?&amp;amp'"</definedName>
    <definedName name="_AMO_ContentDefinition_49183029.6" hidden="1">"';gt;&amp;amp;lt;FilterTree&amp;amp;gt;&amp;amp;lt;TreeRoot&amp;amp;gt;&amp;amp;lt;ID&amp;amp;gt;230b2e73-60c1-48fc-a575-7e42472dc599&amp;amp;lt;/ID&amp;amp;gt;&amp;amp;lt;FilterType&amp;amp;gt;COLUMN&amp;amp;lt;/FilterType&amp;amp;gt;&amp;amp;lt;TableID /&amp;amp;gt;&amp;amp;lt;ColumnName&amp;amp;gt;ORG_TYP_TXT&amp;am'"</definedName>
    <definedName name="_AMO_ContentDefinition_49183029.7" hidden="1">"'p;lt;/ColumnName&amp;amp;gt;&amp;amp;lt;ColumnType&amp;amp;gt;Character&amp;amp;lt;/ColumnType&amp;amp;gt;&amp;amp;lt;GroupLevel /&amp;amp;gt;&amp;amp;lt;Operator&amp;amp;gt;=&amp;amp;lt;/Operator&amp;amp;gt;&amp;amp;lt;UseMacroFunction&amp;amp;gt;False&amp;amp;lt;/UseMacroFunction&amp;amp;gt;&amp;amp;lt;Not&amp;amp;g'"</definedName>
    <definedName name="_AMO_ContentDefinition_49183029.8" hidden="1">"'t;False&amp;amp;lt;/Not&amp;amp;gt;&amp;amp;lt;Label /&amp;amp;gt;&amp;amp;lt;RightHandSide&amp;amp;gt;&amp;amp;lt;RightHandSideNumType&amp;amp;gt;SINGLE&amp;amp;lt;/RightHandSideNumType&amp;amp;gt;&amp;amp;lt;RightHandSideItems&amp;amp;gt;&amp;amp;lt;RHSItem&amp;amp;gt;&amp;amp;lt;RHSType&amp;amp;gt;EXPRESSION&amp;am'"</definedName>
    <definedName name="_AMO_ContentDefinition_49183029.9" hidden="1">"'p;lt;/RHSType&amp;amp;gt;&amp;amp;lt;AddQuotes&amp;amp;gt;True&amp;amp;lt;/AddQuotes&amp;amp;gt;&amp;amp;lt;DateFormat&amp;amp;gt;None&amp;amp;lt;/DateFormat&amp;amp;gt;&amp;amp;lt;RightHandSideExpression&amp;amp;gt;Depository institution&amp;amp;lt;/RightHandSideExpression&amp;amp;gt;&amp;amp;lt;IsSubquer'"</definedName>
    <definedName name="_AMO_ContentDefinition_506416467" hidden="1">"'Partitions:15'"</definedName>
    <definedName name="_AMO_ContentDefinition_506416467.0" hidden="1">"'&lt;ContentDefinition name=""SASApp:FCSHRLIB.SARS_EXHIBIT6"" rsid=""506416467"" type=""DataSet"" format=""ReportXml"" imgfmt=""ActiveX"" created=""12/17/2014 12:38:30"" modifed=""01/05/2015 16:13:02"" user=""celiop"" apply=""False"" css=""C:\Program File'"</definedName>
    <definedName name="_AMO_ContentDefinition_506416467.1" hidden="1">"'s\SASHome\x86\SASAddinforMicrosoftOffice\5.1\Styles\AMODefault.css"" range=""SASApp_FCSHRLIB_SARS_EXHIBIT6"" auto=""False"" xTime=""00:00:00.0070000"" rTime=""00:00:00.4180000"" bgnew=""False"" nFmt=""False"" grphSet=""False"" imgY=""0"" imgX=""0""&gt;
'"</definedName>
    <definedName name="_AMO_ContentDefinition_506416467.10" hidden="1">"'ry&amp;amp;gt;False&amp;amp;lt;/IsSubquery&amp;amp;gt;&amp;amp;lt;SubqueryTemplateName /&amp;amp;gt;&amp;amp;lt;/RHSItem&amp;amp;gt;&amp;amp;lt;/RightHandSideItems&amp;amp;gt;&amp;amp;lt;/RightHandSide&amp;amp;gt;&amp;amp;lt;/TreeRoot&amp;amp;gt;&amp;amp;lt;/FilterTree&amp;amp;gt;&amp;quot; Sort=&amp;quot;ASET_SBTYP_I'"</definedName>
    <definedName name="_AMO_ContentDefinition_506416467.11" hidden="1">"'D_TXT ASC&amp;quot; ColSelFlg=&amp;quot;0&amp;quot; Name=&amp;quot;SARS_EXHIBIT6&amp;quot;&amp;gt;&amp;#xD;&amp;#xA;&amp;lt;Cols&amp;gt;&amp;#xD;&amp;#xA;&amp;lt;cn&amp;gt;ASET_SBTYP_ID_TXT&amp;lt;/cn&amp;gt;&amp;#xD;&amp;#xA;&amp;lt;cn&amp;gt;bsa_count&amp;lt;/cn&amp;gt;&amp;#xD;&amp;#xA;&amp;lt;/Cols&amp;gt;&amp;#xD;&amp;#xA;&amp;lt;ColOrd&amp;gt;&amp;#xD;&amp;#xA;&amp;lt;cn&amp;gt;'"</definedName>
    <definedName name="_AMO_ContentDefinition_506416467.12" hidden="1">"'ASET_SBTYP_ID_TXT&amp;lt;/cn&amp;gt;&amp;#xD;&amp;#xA;&amp;lt;cn&amp;gt;bsa_count&amp;lt;/cn&amp;gt;&amp;#xD;&amp;#xA;&amp;lt;cn&amp;gt;FILG_RCV_DT_YEAR&amp;lt;/cn&amp;gt;&amp;#xD;&amp;#xA;&amp;lt;cn&amp;gt;ORG_TYP_TXT&amp;lt;/cn&amp;gt;&amp;#xD;&amp;#xA;&amp;lt;cn&amp;gt;ASET_TYP_ID&amp;lt;/cn&amp;gt;&amp;#xD;&amp;#xA;&amp;lt;/ColOrd&amp;gt;&amp;#xD;&amp;#xA;&amp;lt;/SasDataSourc'"</definedName>
    <definedName name="_AMO_ContentDefinition_506416467.13" hidden="1">"'e&amp;gt;"" /&gt;
  &lt;param n=""ExcelTableColumnCount"" v=""2"" /&gt;
  &lt;param n=""ExcelTableRowCount"" v=""20"" /&gt;
  &lt;param n=""DataRowCount"" v=""20"" /&gt;
  &lt;param n=""DataColCount"" v=""2"" /&gt;
  &lt;param n=""ObsColumn"" v=""false"" /&gt;
  &lt;param n=""ExcelF'"</definedName>
    <definedName name="_AMO_ContentDefinition_506416467.14" hidden="1">"'ormattingHash"" v=""1671049871"" /&gt;
  &lt;param n=""ExcelFormatting"" v=""Automatic"" /&gt;
  &lt;ExcelXMLOptions AdjColWidths=""True"" RowOpt=""InsertCells"" ColOpt=""InsertCells"" /&gt;
&lt;/ContentDefinition&gt;'"</definedName>
    <definedName name="_AMO_ContentDefinition_506416467.2" hidden="1">"'  &lt;files /&gt;
  &lt;parents /&gt;
  &lt;children /&gt;
  &lt;param n=""AMO_Version"" v=""5.1"" /&gt;
  &lt;param n=""DisplayName"" v=""SASApp:FCSHRLIB.SARS_EXHIBIT6"" /&gt;
  &lt;param n=""DisplayType"" v=""Data Set"" /&gt;
  &lt;param n=""DataSourceType"" v=""SAS DATASET"" /&gt;
'"</definedName>
    <definedName name="_AMO_ContentDefinition_506416467.3" hidden="1">"'  &lt;param n=""SASFilter"" v=""ORG_TYP_TXT = 'Depository institution'"" /&gt;
  &lt;param n=""MoreSheetsForRows"" v=""False"" /&gt;
  &lt;param n=""PageSize"" v=""500"" /&gt;
  &lt;param n=""ShowRowNumbers"" v=""False"" /&gt;
  &lt;param n=""ShowInfoInSheet"" v=""False"" '"</definedName>
    <definedName name="_AMO_ContentDefinition_506416467.4" hidden="1">"'/&gt;
  &lt;param n=""CredKey"" v=""SARS_EXHIBIT6&amp;#x1;SASApp&amp;#x1;FinCEN_Shr_Lib"" /&gt;
  &lt;param n=""ClassName"" v=""SAS.OfficeAddin.DataViewItem"" /&gt;
  &lt;param n=""ServerName"" v=""SASApp"" /&gt;
  &lt;param n=""DataSource"" v=""&amp;lt;SasDataSource Version=&amp;quot;4'"</definedName>
    <definedName name="_AMO_ContentDefinition_506416467.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506416467.6" hidden="1">"'p;gt;&amp;amp;lt;FilterTree&amp;amp;gt;&amp;amp;lt;TreeRoot&amp;amp;gt;&amp;amp;lt;ID&amp;amp;gt;4fb59cf0-1217-415c-bee4-fcd310a57b80&amp;amp;lt;/ID&amp;amp;gt;&amp;amp;lt;FilterType&amp;amp;gt;COLUMN&amp;amp;lt;/FilterType&amp;amp;gt;&amp;amp;lt;TableID /&amp;amp;gt;&amp;amp;lt;ColumnName&amp;amp;gt;ORG_TYP_TXT&amp;a'"</definedName>
    <definedName name="_AMO_ContentDefinition_506416467.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506416467.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506416467.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578328508" hidden="1">"'Partitions:15'"</definedName>
    <definedName name="_AMO_ContentDefinition_578328508.0" hidden="1">"'&lt;ContentDefinition name=""SASApp:FCSHRLIB.SARS_EXHIBIT1"" rsid=""578328508"" type=""DataSet"" format=""ReportXml"" imgfmt=""ActiveX"" created=""12/17/2014 10:44:15"" modifed=""12/17/2014 16:23:53"" user=""celiop"" apply=""False"" css=""C:\Program File'"</definedName>
    <definedName name="_AMO_ContentDefinition_578328508.1" hidden="1">"'s\SASHome\x86\SASAddinforMicrosoftOffice\5.1\Styles\AMODefault.css"" range=""SASApp_FCSHRLIB_SARS_EXHIBIT1"" auto=""False"" xTime=""00:00:00"" rTime=""00:00:00.4056000"" bgnew=""False"" nFmt=""False"" grphSet=""False"" imgY=""0"" imgX=""0""&gt;
  &lt;files'"</definedName>
    <definedName name="_AMO_ContentDefinition_578328508.10" hidden="1">"'p;gt;False&amp;amp;lt;/IsSubquery&amp;amp;gt;&amp;amp;lt;SubqueryTemplateName /&amp;amp;gt;&amp;amp;lt;/RHSItem&amp;amp;gt;&amp;amp;lt;/RightHandSideItems&amp;amp;gt;&amp;amp;lt;/RightHandSide&amp;amp;gt;&amp;amp;lt;/TreeRoot&amp;amp;gt;&amp;amp;lt;/FilterTree&amp;amp;gt;&amp;quot; Sort=&amp;quot;FILG_RCV_DT_MONTH'"</definedName>
    <definedName name="_AMO_ContentDefinition_578328508.11" hidden="1">"' ASC&amp;quot; ColSelFlg=&amp;quot;0&amp;quot; Name=&amp;quot;SARS_EXHIBIT1&amp;quot;&amp;gt;&amp;#xD;&amp;#xA;&amp;lt;Cols&amp;gt;&amp;#xD;&amp;#xA;&amp;lt;cn&amp;gt;FILG_RCV_DT_MONTH&amp;lt;/cn&amp;gt;&amp;#xD;&amp;#xA;&amp;lt;cn&amp;gt;bsa_count&amp;lt;/cn&amp;gt;&amp;#xD;&amp;#xA;&amp;lt;/Cols&amp;gt;&amp;#xD;&amp;#xA;&amp;lt;ColOrd&amp;gt;&amp;#xD;&amp;#xA;&amp;lt;cn&amp;gt;FILG_'"</definedName>
    <definedName name="_AMO_ContentDefinition_578328508.12" hidden="1">"'RCV_DT_MONTH&amp;lt;/cn&amp;gt;&amp;#xD;&amp;#xA;&amp;lt;cn&amp;gt;bsa_count&amp;lt;/cn&amp;gt;&amp;#xD;&amp;#xA;&amp;lt;cn&amp;gt;FILG_RCV_DT_YEAR&amp;lt;/cn&amp;gt;&amp;#xD;&amp;#xA;&amp;lt;cn&amp;gt;FRM_TYP_CD&amp;lt;/cn&amp;gt;&amp;#xD;&amp;#xA;&amp;lt;cn&amp;gt;ORG_TYP_TXT&amp;lt;/cn&amp;gt;&amp;#xD;&amp;#xA;&amp;lt;/ColOrd&amp;gt;&amp;#xD;&amp;#xA;&amp;lt;/SasDataSource&amp;gt;'"</definedName>
    <definedName name="_AMO_ContentDefinition_578328508.13" hidden="1">"'"" /&gt;
  &lt;param n=""ExcelTableColumnCount"" v=""2"" /&gt;
  &lt;param n=""ExcelTableRowCount"" v=""9"" /&gt;
  &lt;param n=""DataRowCount"" v=""9"" /&gt;
  &lt;param n=""DataColCount"" v=""2"" /&gt;
  &lt;param n=""ObsColumn"" v=""false"" /&gt;
  &lt;param n=""ExcelFormatt'"</definedName>
    <definedName name="_AMO_ContentDefinition_578328508.14" hidden="1">"'ingHash"" v=""291531489"" /&gt;
  &lt;param n=""ExcelFormatting"" v=""Automatic"" /&gt;
  &lt;ExcelXMLOptions AdjColWidths=""True"" RowOpt=""InsertCells"" ColOpt=""InsertCells"" /&gt;
&lt;/ContentDefinition&gt;'"</definedName>
    <definedName name="_AMO_ContentDefinition_578328508.2" hidden="1">"' /&gt;
  &lt;parents /&gt;
  &lt;children /&gt;
  &lt;param n=""AMO_Version"" v=""5.1"" /&gt;
  &lt;param n=""DisplayName"" v=""SASApp:FCSHRLIB.SARS_EXHIBIT1"" /&gt;
  &lt;param n=""DisplayType"" v=""Data Set"" /&gt;
  &lt;param n=""DataSourceType"" v=""SAS DATASET"" /&gt;
  &lt;para'"</definedName>
    <definedName name="_AMO_ContentDefinition_578328508.3" hidden="1">"'m n=""SASFilter"" v=""ORG_TYP_TXT = 'Depository institution'"" /&gt;
  &lt;param n=""MoreSheetsForRows"" v=""False"" /&gt;
  &lt;param n=""PageSize"" v=""500"" /&gt;
  &lt;param n=""ShowRowNumbers"" v=""False"" /&gt;
  &lt;param n=""ShowInfoInSheet"" v=""False"" /&gt;
 '"</definedName>
    <definedName name="_AMO_ContentDefinition_578328508.4" hidden="1">"' &lt;param n=""CredKey"" v=""SARS_EXHIBIT1&amp;#x1;SASApp&amp;#x1;FinCEN_Shr_Lib"" /&gt;
  &lt;param n=""ClassName"" v=""SAS.OfficeAddin.DataViewItem"" /&gt;
  &lt;param n=""ServerName"" v=""SASApp"" /&gt;
  &lt;param n=""DataSource"" v=""&amp;lt;SasDataSource Version=&amp;quot;4.2&amp;qu'"</definedName>
    <definedName name="_AMO_ContentDefinition_578328508.5" hidden="1">"'ot; Type=&amp;quot;SAS.Servers.Dataset&amp;quot; Svr=&amp;quot;SASApp&amp;quot; Lib=&amp;quot;FCSHRLIB&amp;quot; Filter=&amp;quot;ORG_TYP_TXT = 'Depository institution'&amp;quot; FilterDS=&amp;quot;&amp;amp;lt;?xml version=&amp;amp;quot;1.0&amp;amp;quot; encoding=&amp;amp;quot;utf-16&amp;amp;quot;?&amp;amp;gt;'"</definedName>
    <definedName name="_AMO_ContentDefinition_578328508.6" hidden="1">"'&amp;amp;lt;FilterTree&amp;amp;gt;&amp;amp;lt;TreeRoot&amp;amp;gt;&amp;amp;lt;ID&amp;amp;gt;49a77b50-d442-4195-81dc-1fa6ff8a7ea5&amp;amp;lt;/ID&amp;amp;gt;&amp;amp;lt;FilterType&amp;amp;gt;COLUMN&amp;amp;lt;/FilterType&amp;amp;gt;&amp;amp;lt;TableID /&amp;amp;gt;&amp;amp;lt;ColumnName&amp;amp;gt;ORG_TYP_TXT&amp;amp;lt'"</definedName>
    <definedName name="_AMO_ContentDefinition_578328508.7" hidden="1">"';/ColumnName&amp;amp;gt;&amp;amp;lt;ColumnType&amp;amp;gt;Character&amp;amp;lt;/ColumnType&amp;amp;gt;&amp;amp;lt;GroupLevel /&amp;amp;gt;&amp;amp;lt;Operator&amp;amp;gt;=&amp;amp;lt;/Operator&amp;amp;gt;&amp;amp;lt;UseMacroFunction&amp;amp;gt;False&amp;amp;lt;/UseMacroFunction&amp;amp;gt;&amp;amp;lt;Not&amp;amp;gt;Fa'"</definedName>
    <definedName name="_AMO_ContentDefinition_578328508.8" hidden="1">"'lse&amp;amp;lt;/Not&amp;amp;gt;&amp;amp;lt;Label /&amp;amp;gt;&amp;amp;lt;RightHandSide&amp;amp;gt;&amp;amp;lt;RightHandSideNumType&amp;amp;gt;SINGLE&amp;amp;lt;/RightHandSideNumType&amp;amp;gt;&amp;amp;lt;RightHandSideItems&amp;amp;gt;&amp;amp;lt;RHSItem&amp;amp;gt;&amp;amp;lt;RHSType&amp;amp;gt;EXPRESSION&amp;amp;lt'"</definedName>
    <definedName name="_AMO_ContentDefinition_578328508.9" hidden="1">"';/RHSType&amp;amp;gt;&amp;amp;lt;AddQuotes&amp;amp;gt;True&amp;amp;lt;/AddQuotes&amp;amp;gt;&amp;amp;lt;DateFormat&amp;amp;gt;None&amp;amp;lt;/DateFormat&amp;amp;gt;&amp;amp;lt;RightHandSideExpression&amp;amp;gt;Depository institution&amp;amp;lt;/RightHandSideExpression&amp;amp;gt;&amp;amp;lt;IsSubquery&amp;am'"</definedName>
    <definedName name="_AMO_ContentDefinition_627997455" hidden="1">"'Partitions:15'"</definedName>
    <definedName name="_AMO_ContentDefinition_627997455.0" hidden="1">"'&lt;ContentDefinition name=""SASApp:FCSHRLIB.SARS_EXHIBIT2"" rsid=""627997455"" type=""DataSet"" format=""ReportXml"" imgfmt=""ActiveX"" created=""01/05/2015 14:31:45"" modifed=""01/05/2015 14:31:45"" user=""celiop"" apply=""False"" css=""C:\Program File'"</definedName>
    <definedName name="_AMO_ContentDefinition_627997455.1" hidden="1">"'s\SASHome\x86\SASAddinforMicrosoftOffice\5.1\Styles\AMODefault.css"" range=""SASApp_FCSHRLIB_SARS_EXHIBIT2_2"" auto=""False"" xTime=""00:00:00.0070000"" rTime=""00:00:00.4070000"" bgnew=""False"" nFmt=""False"" grphSet=""False"" imgY=""0"" imgX=""0""&gt;'"</definedName>
    <definedName name="_AMO_ContentDefinition_627997455.10" hidden="1">"'query&amp;amp;gt;False&amp;amp;lt;/IsSubquery&amp;amp;gt;&amp;amp;lt;SubqueryTemplateName /&amp;amp;gt;&amp;amp;lt;/RHSItem&amp;amp;gt;&amp;amp;lt;/RightHandSideItems&amp;amp;gt;&amp;amp;lt;/RightHandSide&amp;amp;gt;&amp;amp;lt;/TreeRoot&amp;amp;gt;&amp;amp;lt;/FilterTree&amp;amp;gt;&amp;quot; Sort=&amp;quot;StateNM A'"</definedName>
    <definedName name="_AMO_ContentDefinition_627997455.11" hidden="1">"'SC&amp;quot; ColSelFlg=&amp;quot;0&amp;quot; Name=&amp;quot;SARS_EXHIBIT2&amp;quot;&amp;gt;&amp;#xD;&amp;#xA;&amp;lt;Cols&amp;gt;&amp;#xD;&amp;#xA;&amp;lt;cn&amp;gt;StateNM&amp;lt;/cn&amp;gt;&amp;#xD;&amp;#xA;&amp;lt;cn&amp;gt;bsa_count&amp;lt;/cn&amp;gt;&amp;#xD;&amp;#xA;&amp;lt;/Cols&amp;gt;&amp;#xD;&amp;#xA;&amp;lt;ColOrd&amp;gt;&amp;#xD;&amp;#xA;&amp;lt;cn&amp;gt;StateNM&amp;lt;/cn&amp;gt'"</definedName>
    <definedName name="_AMO_ContentDefinition_627997455.12" hidden="1">"';&amp;#xD;&amp;#xA;&amp;lt;cn&amp;gt;bsa_count&amp;lt;/cn&amp;gt;&amp;#xD;&amp;#xA;&amp;lt;cn&amp;gt;FILG_RCV_DT_YEAR&amp;lt;/cn&amp;gt;&amp;#xD;&amp;#xA;&amp;lt;cn&amp;gt;FRM_TYP_CD&amp;lt;/cn&amp;gt;&amp;#xD;&amp;#xA;&amp;lt;cn&amp;gt;org_typ_txt&amp;lt;/cn&amp;gt;&amp;#xD;&amp;#xA;&amp;lt;/ColOrd&amp;gt;&amp;#xD;&amp;#xA;&amp;lt;/SasDataSource&amp;gt;"" /&gt;
  &lt;param n=""Exc'"</definedName>
    <definedName name="_AMO_ContentDefinition_627997455.13" hidden="1">"'elTableColumnCount"" v=""2"" /&gt;
  &lt;param n=""ExcelTableRowCount"" v=""60"" /&gt;
  &lt;param n=""DataRowCount"" v=""60"" /&gt;
  &lt;param n=""DataColCount"" v=""2"" /&gt;
  &lt;param n=""ObsColumn"" v=""false"" /&gt;
  &lt;param n=""ExcelFormattingHash"" v=""13724180'"</definedName>
    <definedName name="_AMO_ContentDefinition_627997455.14" hidden="1">"'14"" /&gt;
  &lt;param n=""ExcelFormatting"" v=""Automatic"" /&gt;
  &lt;ExcelXMLOptions AdjColWidths=""True"" RowOpt=""InsertCells"" ColOpt=""InsertCells"" /&gt;
&lt;/ContentDefinition&gt;'"</definedName>
    <definedName name="_AMO_ContentDefinition_627997455.2" hidden="1">"'
  &lt;files /&gt;
  &lt;parents /&gt;
  &lt;children /&gt;
  &lt;param n=""AMO_Version"" v=""5.1"" /&gt;
  &lt;param n=""DisplayName"" v=""SASApp:FCSHRLIB.SARS_EXHIBIT2"" /&gt;
  &lt;param n=""DisplayType"" v=""Data Set"" /&gt;
  &lt;param n=""DataSourceType"" v=""SAS DATASET"" /&gt;'"</definedName>
    <definedName name="_AMO_ContentDefinition_627997455.3" hidden="1">"'
  &lt;param n=""SASFilter"" v=""org_typ_txt = 'Depository institution'"" /&gt;
  &lt;param n=""MoreSheetsForRows"" v=""False"" /&gt;
  &lt;param n=""PageSize"" v=""500"" /&gt;
  &lt;param n=""ShowRowNumbers"" v=""False"" /&gt;
  &lt;param n=""ShowInfoInSheet"" v=""False'"</definedName>
    <definedName name="_AMO_ContentDefinition_627997455.4" hidden="1">"'"" /&gt;
  &lt;param n=""CredKey"" v=""SARS_EXHIBIT2&amp;#x1;SASApp&amp;#x1;FinCEN_Shr_Lib"" /&gt;
  &lt;param n=""ClassName"" v=""SAS.OfficeAddin.DataViewItem"" /&gt;
  &lt;param n=""ServerName"" v=""SASApp"" /&gt;
  &lt;param n=""DataSource"" v=""&amp;lt;SasDataSource Version=&amp;quo'"</definedName>
    <definedName name="_AMO_ContentDefinition_627997455.5" hidden="1">"'t;4.2&amp;quot; Type=&amp;quot;SAS.Servers.Dataset&amp;quot; Svr=&amp;quot;SASApp&amp;quot; Lib=&amp;quot;FCSHRLIB&amp;quot; Filter=&amp;quot;org_typ_txt = 'Depository institution'&amp;quot; FilterDS=&amp;quot;&amp;amp;lt;?xml version=&amp;amp;quot;1.0&amp;amp;quot; encoding=&amp;amp;quot;utf-16&amp;amp;quot;?'"</definedName>
    <definedName name="_AMO_ContentDefinition_627997455.6" hidden="1">"'&amp;amp;gt;&amp;amp;lt;FilterTree&amp;amp;gt;&amp;amp;lt;TreeRoot&amp;amp;gt;&amp;amp;lt;ID&amp;amp;gt;2a01e73a-cb7b-4aa1-b916-8f46b6e9e42f&amp;amp;lt;/ID&amp;amp;gt;&amp;amp;lt;FilterType&amp;amp;gt;COLUMN&amp;amp;lt;/FilterType&amp;amp;gt;&amp;amp;lt;TableID /&amp;amp;gt;&amp;amp;lt;ColumnName&amp;amp;gt;org_typ_tx'"</definedName>
    <definedName name="_AMO_ContentDefinition_627997455.7" hidden="1">"'t&amp;amp;lt;/ColumnName&amp;amp;gt;&amp;amp;lt;ColumnType&amp;amp;gt;Character&amp;amp;lt;/ColumnType&amp;amp;gt;&amp;amp;lt;GroupLevel /&amp;amp;gt;&amp;amp;lt;Operator&amp;amp;gt;=&amp;amp;lt;/Operator&amp;amp;gt;&amp;amp;lt;UseMacroFunction&amp;amp;gt;False&amp;amp;lt;/UseMacroFunction&amp;amp;gt;&amp;amp;lt;Not&amp;a'"</definedName>
    <definedName name="_AMO_ContentDefinition_627997455.8" hidden="1">"'mp;gt;False&amp;amp;lt;/Not&amp;amp;gt;&amp;amp;lt;Label /&amp;amp;gt;&amp;amp;lt;RightHandSide&amp;amp;gt;&amp;amp;lt;RightHandSideNumType&amp;amp;gt;SINGLE&amp;amp;lt;/RightHandSideNumType&amp;amp;gt;&amp;amp;lt;RightHandSideItems&amp;amp;gt;&amp;amp;lt;RHSItem&amp;amp;gt;&amp;amp;lt;RHSType&amp;amp;gt;EXPRESSIO'"</definedName>
    <definedName name="_AMO_ContentDefinition_627997455.9" hidden="1">"'N&amp;amp;lt;/RHSType&amp;amp;gt;&amp;amp;lt;AddQuotes&amp;amp;gt;True&amp;amp;lt;/AddQuotes&amp;amp;gt;&amp;amp;lt;DateFormat&amp;amp;gt;None&amp;amp;lt;/DateFormat&amp;amp;gt;&amp;amp;lt;RightHandSideExpression&amp;amp;gt;Depository institution&amp;amp;lt;/RightHandSideExpression&amp;amp;gt;&amp;amp;lt;IsSub'"</definedName>
    <definedName name="_AMO_ContentDefinition_858812798" hidden="1">"'Partitions:15'"</definedName>
    <definedName name="_AMO_ContentDefinition_858812798.0" hidden="1">"'&lt;ContentDefinition name=""SASApp:FCSHRLIB.SARS_EXHIBIT7"" rsid=""858812798"" type=""DataSet"" format=""ReportXml"" imgfmt=""ActiveX"" created=""12/17/2014 12:39:12"" modifed=""01/05/2015 16:16:42"" user=""celiop"" apply=""False"" css=""C:\Program File'"</definedName>
    <definedName name="_AMO_ContentDefinition_858812798.1" hidden="1">"'s\SASHome\x86\SASAddinforMicrosoftOffice\5.1\Styles\AMODefault.css"" range=""SASApp_FCSHRLIB_SARS_EXHIBIT7"" auto=""False"" xTime=""00:00:00.0020000"" rTime=""00:00:00.4120000"" bgnew=""False"" nFmt=""False"" grphSet=""False"" imgY=""0"" imgX=""0""&gt;
'"</definedName>
    <definedName name="_AMO_ContentDefinition_858812798.10" hidden="1">"'ry&amp;amp;gt;False&amp;amp;lt;/IsSubquery&amp;amp;gt;&amp;amp;lt;SubqueryTemplateName /&amp;amp;gt;&amp;amp;lt;/RHSItem&amp;amp;gt;&amp;amp;lt;/RightHandSideItems&amp;amp;gt;&amp;amp;lt;/RightHandSide&amp;amp;gt;&amp;amp;lt;/TreeRoot&amp;amp;gt;&amp;amp;lt;/FilterTree&amp;amp;gt;&amp;quot; Sort=&amp;quot;ASET_SBTYP_I'"</definedName>
    <definedName name="_AMO_ContentDefinition_858812798.11" hidden="1">"'D_TXT ASC&amp;quot; ColSelFlg=&amp;quot;0&amp;quot; Name=&amp;quot;SARS_EXHIBIT7&amp;quot;&amp;gt;&amp;#xD;&amp;#xA;&amp;lt;Cols&amp;gt;&amp;#xD;&amp;#xA;&amp;lt;cn&amp;gt;ASET_SBTYP_ID_TXT&amp;lt;/cn&amp;gt;&amp;#xD;&amp;#xA;&amp;lt;cn&amp;gt;bsa_count&amp;lt;/cn&amp;gt;&amp;#xD;&amp;#xA;&amp;lt;/Cols&amp;gt;&amp;#xD;&amp;#xA;&amp;lt;ColOrd&amp;gt;&amp;#xD;&amp;#xA;&amp;lt;cn&amp;gt;'"</definedName>
    <definedName name="_AMO_ContentDefinition_858812798.12" hidden="1">"'ASET_SBTYP_ID_TXT&amp;lt;/cn&amp;gt;&amp;#xD;&amp;#xA;&amp;lt;cn&amp;gt;bsa_count&amp;lt;/cn&amp;gt;&amp;#xD;&amp;#xA;&amp;lt;cn&amp;gt;FILG_RCV_DT_YEAR&amp;lt;/cn&amp;gt;&amp;#xD;&amp;#xA;&amp;lt;cn&amp;gt;ORG_TYP_TXT&amp;lt;/cn&amp;gt;&amp;#xD;&amp;#xA;&amp;lt;cn&amp;gt;ASET_TYP_ID&amp;lt;/cn&amp;gt;&amp;#xD;&amp;#xA;&amp;lt;/ColOrd&amp;gt;&amp;#xD;&amp;#xA;&amp;lt;/SasDataSourc'"</definedName>
    <definedName name="_AMO_ContentDefinition_858812798.13" hidden="1">"'e&amp;gt;"" /&gt;
  &lt;param n=""ExcelTableColumnCount"" v=""2"" /&gt;
  &lt;param n=""ExcelTableRowCount"" v=""10"" /&gt;
  &lt;param n=""DataRowCount"" v=""10"" /&gt;
  &lt;param n=""DataColCount"" v=""2"" /&gt;
  &lt;param n=""ObsColumn"" v=""false"" /&gt;
  &lt;param n=""ExcelF'"</definedName>
    <definedName name="_AMO_ContentDefinition_858812798.14" hidden="1">"'ormattingHash"" v=""1671049871"" /&gt;
  &lt;param n=""ExcelFormatting"" v=""Automatic"" /&gt;
  &lt;ExcelXMLOptions AdjColWidths=""True"" RowOpt=""InsertCells"" ColOpt=""InsertCells"" /&gt;
&lt;/ContentDefinition&gt;'"</definedName>
    <definedName name="_AMO_ContentDefinition_858812798.2" hidden="1">"'  &lt;files /&gt;
  &lt;parents /&gt;
  &lt;children /&gt;
  &lt;param n=""AMO_Version"" v=""5.1"" /&gt;
  &lt;param n=""DisplayName"" v=""SASApp:FCSHRLIB.SARS_EXHIBIT7"" /&gt;
  &lt;param n=""DisplayType"" v=""Data Set"" /&gt;
  &lt;param n=""DataSourceType"" v=""SAS DATASET"" /&gt;
'"</definedName>
    <definedName name="_AMO_ContentDefinition_858812798.3" hidden="1">"'  &lt;param n=""SASFilter"" v=""ORG_TYP_TXT = 'Depository institution'"" /&gt;
  &lt;param n=""MoreSheetsForRows"" v=""False"" /&gt;
  &lt;param n=""PageSize"" v=""500"" /&gt;
  &lt;param n=""ShowRowNumbers"" v=""False"" /&gt;
  &lt;param n=""ShowInfoInSheet"" v=""False"" '"</definedName>
    <definedName name="_AMO_ContentDefinition_858812798.4" hidden="1">"'/&gt;
  &lt;param n=""CredKey"" v=""SARS_EXHIBIT7&amp;#x1;SASApp&amp;#x1;FinCEN_Shr_Lib"" /&gt;
  &lt;param n=""ClassName"" v=""SAS.OfficeAddin.DataViewItem"" /&gt;
  &lt;param n=""ServerName"" v=""SASApp"" /&gt;
  &lt;param n=""DataSource"" v=""&amp;lt;SasDataSource Version=&amp;quot;4'"</definedName>
    <definedName name="_AMO_ContentDefinition_858812798.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858812798.6" hidden="1">"'p;gt;&amp;amp;lt;FilterTree&amp;amp;gt;&amp;amp;lt;TreeRoot&amp;amp;gt;&amp;amp;lt;ID&amp;amp;gt;63e87369-59f9-40e3-9a39-d774d3353e3d&amp;amp;lt;/ID&amp;amp;gt;&amp;amp;lt;FilterType&amp;amp;gt;COLUMN&amp;amp;lt;/FilterType&amp;amp;gt;&amp;amp;lt;TableID /&amp;amp;gt;&amp;amp;lt;ColumnName&amp;amp;gt;ORG_TYP_TXT&amp;a'"</definedName>
    <definedName name="_AMO_ContentDefinition_858812798.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858812798.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858812798.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Definition_918031133" hidden="1">"'Partitions:15'"</definedName>
    <definedName name="_AMO_ContentDefinition_918031133.0" hidden="1">"'&lt;ContentDefinition name=""SASApp:FCSHRLIB.SARS_EXHIBIT3"" rsid=""918031133"" type=""DataSet"" format=""ReportXml"" imgfmt=""ActiveX"" created=""12/17/2014 12:36:26"" modifed=""01/05/2015 16:09:08"" user=""celiop"" apply=""False"" css=""C:\Program File'"</definedName>
    <definedName name="_AMO_ContentDefinition_918031133.1" hidden="1">"'s\SASHome\x86\SASAddinforMicrosoftOffice\5.1\Styles\AMODefault.css"" range=""SASApp_FCSHRLIB_SARS_EXHIBIT3"" auto=""False"" xTime=""00:00:00.0020000"" rTime=""00:00:00.4030000"" bgnew=""False"" nFmt=""False"" grphSet=""False"" imgY=""0"" imgX=""0""&gt;
'"</definedName>
    <definedName name="_AMO_ContentDefinition_918031133.10" hidden="1">"'ry&amp;amp;gt;False&amp;amp;lt;/IsSubquery&amp;amp;gt;&amp;amp;lt;SubqueryTemplateName /&amp;amp;gt;&amp;amp;lt;/RHSItem&amp;amp;gt;&amp;amp;lt;/RightHandSideItems&amp;amp;gt;&amp;amp;lt;/RightHandSide&amp;amp;gt;&amp;amp;lt;/TreeRoot&amp;amp;gt;&amp;amp;lt;/FilterTree&amp;amp;gt;&amp;quot; ColSelFlg=&amp;quot;0&amp;quot;'"</definedName>
    <definedName name="_AMO_ContentDefinition_918031133.11" hidden="1">"' Name=&amp;quot;SARS_EXHIBIT3&amp;quot;&amp;gt;&amp;#xD;&amp;#xA;&amp;lt;Cols&amp;gt;&amp;#xD;&amp;#xA;&amp;lt;cn&amp;gt;PRMRY_RGLTR_TYP_TXT&amp;lt;/cn&amp;gt;&amp;#xD;&amp;#xA;&amp;lt;cn&amp;gt;bsa_count&amp;lt;/cn&amp;gt;&amp;#xD;&amp;#xA;&amp;lt;/Cols&amp;gt;&amp;#xD;&amp;#xA;&amp;lt;ColOrd&amp;gt;&amp;#xD;&amp;#xA;&amp;lt;cn&amp;gt;PRMRY_RGLTR_TYP_TXT&amp;lt;/cn&amp;gt;&amp;#xD;&amp;#'"</definedName>
    <definedName name="_AMO_ContentDefinition_918031133.12" hidden="1">"'xA;&amp;lt;cn&amp;gt;bsa_count&amp;lt;/cn&amp;gt;&amp;#xD;&amp;#xA;&amp;lt;cn&amp;gt;FILG_RCV_DT_YEAR&amp;lt;/cn&amp;gt;&amp;#xD;&amp;#xA;&amp;lt;cn&amp;gt;ORG_TYP_TXT&amp;lt;/cn&amp;gt;&amp;#xD;&amp;#xA;&amp;lt;cn&amp;gt;PRMRY_RGLTR_TYP_CD&amp;lt;/cn&amp;gt;&amp;#xD;&amp;#xA;&amp;lt;/ColOrd&amp;gt;&amp;#xD;&amp;#xA;&amp;lt;/SasDataSource&amp;gt;"" /&gt;
  &lt;param n=""Exc'"</definedName>
    <definedName name="_AMO_ContentDefinition_918031133.13" hidden="1">"'elTableColumnCount"" v=""2"" /&gt;
  &lt;param n=""ExcelTableRowCount"" v=""5"" /&gt;
  &lt;param n=""DataRowCount"" v=""5"" /&gt;
  &lt;param n=""DataColCount"" v=""2"" /&gt;
  &lt;param n=""ObsColumn"" v=""false"" /&gt;
  &lt;param n=""ExcelFormattingHash"" v=""1409125726'"</definedName>
    <definedName name="_AMO_ContentDefinition_918031133.14" hidden="1">"'"" /&gt;
  &lt;param n=""ExcelFormatting"" v=""Automatic"" /&gt;
  &lt;ExcelXMLOptions AdjColWidths=""True"" RowOpt=""InsertCells"" ColOpt=""InsertCells"" /&gt;
&lt;/ContentDefinition&gt;'"</definedName>
    <definedName name="_AMO_ContentDefinition_918031133.2" hidden="1">"'  &lt;files /&gt;
  &lt;parents /&gt;
  &lt;children /&gt;
  &lt;param n=""AMO_Version"" v=""5.1"" /&gt;
  &lt;param n=""DisplayName"" v=""SASApp:FCSHRLIB.SARS_EXHIBIT3"" /&gt;
  &lt;param n=""DisplayType"" v=""Data Set"" /&gt;
  &lt;param n=""DataSourceType"" v=""SAS DATASET"" /&gt;
'"</definedName>
    <definedName name="_AMO_ContentDefinition_918031133.3" hidden="1">"'  &lt;param n=""SASFilter"" v=""ORG_TYP_TXT = 'Depository institution'"" /&gt;
  &lt;param n=""MoreSheetsForRows"" v=""False"" /&gt;
  &lt;param n=""PageSize"" v=""500"" /&gt;
  &lt;param n=""ShowRowNumbers"" v=""False"" /&gt;
  &lt;param n=""ShowInfoInSheet"" v=""False"" '"</definedName>
    <definedName name="_AMO_ContentDefinition_918031133.4" hidden="1">"'/&gt;
  &lt;param n=""CredKey"" v=""SARS_EXHIBIT3&amp;#x1;SASApp&amp;#x1;FinCEN_Shr_Lib"" /&gt;
  &lt;param n=""ClassName"" v=""SAS.OfficeAddin.DataViewItem"" /&gt;
  &lt;param n=""ServerName"" v=""SASApp"" /&gt;
  &lt;param n=""DataSource"" v=""&amp;lt;SasDataSource Version=&amp;quot;4'"</definedName>
    <definedName name="_AMO_ContentDefinition_918031133.5" hidden="1">"'.2&amp;quot; Type=&amp;quot;SAS.Servers.Dataset&amp;quot; Svr=&amp;quot;SASApp&amp;quot; Lib=&amp;quot;FCSHRLIB&amp;quot; Filter=&amp;quot;ORG_TYP_TXT = 'Depository institution'&amp;quot; FilterDS=&amp;quot;&amp;amp;lt;?xml version=&amp;amp;quot;1.0&amp;amp;quot; encoding=&amp;amp;quot;utf-16&amp;amp;quot;?&amp;am'"</definedName>
    <definedName name="_AMO_ContentDefinition_918031133.6" hidden="1">"'p;gt;&amp;amp;lt;FilterTree&amp;amp;gt;&amp;amp;lt;TreeRoot&amp;amp;gt;&amp;amp;lt;ID&amp;amp;gt;7a911974-a651-47f0-8ecb-7afe4a0bf7aa&amp;amp;lt;/ID&amp;amp;gt;&amp;amp;lt;FilterType&amp;amp;gt;COLUMN&amp;amp;lt;/FilterType&amp;amp;gt;&amp;amp;lt;TableID /&amp;amp;gt;&amp;amp;lt;ColumnName&amp;amp;gt;ORG_TYP_TXT&amp;a'"</definedName>
    <definedName name="_AMO_ContentDefinition_918031133.7" hidden="1">"'mp;lt;/ColumnName&amp;amp;gt;&amp;amp;lt;ColumnType&amp;amp;gt;Character&amp;amp;lt;/ColumnType&amp;amp;gt;&amp;amp;lt;GroupLevel /&amp;amp;gt;&amp;amp;lt;Operator&amp;amp;gt;=&amp;amp;lt;/Operator&amp;amp;gt;&amp;amp;lt;UseMacroFunction&amp;amp;gt;False&amp;amp;lt;/UseMacroFunction&amp;amp;gt;&amp;amp;lt;Not&amp;amp;'"</definedName>
    <definedName name="_AMO_ContentDefinition_918031133.8" hidden="1">"'gt;False&amp;amp;lt;/Not&amp;amp;gt;&amp;amp;lt;Label /&amp;amp;gt;&amp;amp;lt;RightHandSide&amp;amp;gt;&amp;amp;lt;RightHandSideNumType&amp;amp;gt;SINGLE&amp;amp;lt;/RightHandSideNumType&amp;amp;gt;&amp;amp;lt;RightHandSideItems&amp;amp;gt;&amp;amp;lt;RHSItem&amp;amp;gt;&amp;amp;lt;RHSType&amp;amp;gt;EXPRESSION&amp;a'"</definedName>
    <definedName name="_AMO_ContentDefinition_918031133.9" hidden="1">"'mp;lt;/RHSType&amp;amp;gt;&amp;amp;lt;AddQuotes&amp;amp;gt;True&amp;amp;lt;/AddQuotes&amp;amp;gt;&amp;amp;lt;DateFormat&amp;amp;gt;None&amp;amp;lt;/DateFormat&amp;amp;gt;&amp;amp;lt;RightHandSideExpression&amp;amp;gt;Depository institution&amp;amp;lt;/RightHandSideExpression&amp;amp;gt;&amp;amp;lt;IsSubque'"</definedName>
    <definedName name="_AMO_ContentLocation_176577500__A1" hidden="1">"'Partitions:2'"</definedName>
    <definedName name="_AMO_ContentLocation_176577500__A1.0" hidden="1">"'&lt;ContentLocation path=""A1"" rsid=""176577500"" tag="""" fid=""0""&gt;
  &lt;param n=""_NumRows"" v=""82"" /&gt;
  &lt;param n=""_NumCols"" v=""3"" /&gt;
  &lt;param n=""SASDataState"" v=""none"" /&gt;
  &lt;param n=""SASDataStart"" v=""1"" /&gt;
  &lt;param n=""SASDataEn'"</definedName>
    <definedName name="_AMO_ContentLocation_176577500__A1.1" hidden="1">"'d"" v=""81"" /&gt;
  &lt;param n=""SASFilter"" v=""ORG_TYP_TXT = 'Depository institution'"" /&gt;
&lt;/ContentLocation&gt;'"</definedName>
    <definedName name="_AMO_ContentLocation_258747214__A1" hidden="1">"'Partitions:2'"</definedName>
    <definedName name="_AMO_ContentLocation_258747214__A1.0" hidden="1">"'&lt;ContentLocation path=""A1"" rsid=""258747214"" tag="""" fid=""0""&gt;
  &lt;param n=""_NumRows"" v=""61"" /&gt;
  &lt;param n=""_NumCols"" v=""2"" /&gt;
  &lt;param n=""SASDataState"" v=""none"" /&gt;
  &lt;param n=""SASDataStart"" v=""1"" /&gt;
  &lt;param n=""SASDataEn'"</definedName>
    <definedName name="_AMO_ContentLocation_258747214__A1.1" hidden="1">"'d"" v=""60"" /&gt;
  &lt;param n=""SASFilter"" v=""ORG_TYP_TXT = 'Depository institution'"" /&gt;
&lt;/ContentLocation&gt;'"</definedName>
    <definedName name="_AMO_ContentLocation_49183029__A1" hidden="1">"'Partitions:2'"</definedName>
    <definedName name="_AMO_ContentLocation_49183029__A1.0" hidden="1">"'&lt;ContentLocation path=""A1"" rsid=""49183029"" tag="""" fid=""0""&gt;
  &lt;param n=""_NumRows"" v=""14"" /&gt;
  &lt;param n=""_NumCols"" v=""2"" /&gt;
  &lt;param n=""SASDataState"" v=""none"" /&gt;
  &lt;param n=""SASDataStart"" v=""1"" /&gt;
  &lt;param n=""SASDataEnd'"</definedName>
    <definedName name="_AMO_ContentLocation_49183029__A1.1" hidden="1">"'"" v=""13"" /&gt;
  &lt;param n=""SASFilter"" v=""ORG_TYP_TXT = 'Depository institution'"" /&gt;
&lt;/ContentLocation&gt;'"</definedName>
    <definedName name="_AMO_ContentLocation_506416467__A1" hidden="1">"'Partitions:2'"</definedName>
    <definedName name="_AMO_ContentLocation_506416467__A1.0" hidden="1">"'&lt;ContentLocation path=""A1"" rsid=""506416467"" tag="""" fid=""0""&gt;
  &lt;param n=""_NumRows"" v=""21"" /&gt;
  &lt;param n=""_NumCols"" v=""2"" /&gt;
  &lt;param n=""SASDataState"" v=""none"" /&gt;
  &lt;param n=""SASDataStart"" v=""1"" /&gt;
  &lt;param n=""SASDataEn'"</definedName>
    <definedName name="_AMO_ContentLocation_506416467__A1.1" hidden="1">"'d"" v=""20"" /&gt;
  &lt;param n=""SASFilter"" v=""ORG_TYP_TXT = 'Depository institution'"" /&gt;
&lt;/ContentLocation&gt;'"</definedName>
    <definedName name="_AMO_ContentLocation_578328508__A1" hidden="1">"'Partitions:2'"</definedName>
    <definedName name="_AMO_ContentLocation_578328508__A1.0" hidden="1">"'&lt;ContentLocation path=""A1"" rsid=""578328508"" tag="""" fid=""0""&gt;
  &lt;param n=""_NumRows"" v=""10"" /&gt;
  &lt;param n=""_NumCols"" v=""2"" /&gt;
  &lt;param n=""SASDataState"" v=""none"" /&gt;
  &lt;param n=""SASDataStart"" v=""1"" /&gt;
  &lt;param n=""SASDataEn'"</definedName>
    <definedName name="_AMO_ContentLocation_578328508__A1.1" hidden="1">"'d"" v=""9"" /&gt;
  &lt;param n=""SASFilter"" v=""ORG_TYP_TXT = 'Depository institution'"" /&gt;
&lt;/ContentLocation&gt;'"</definedName>
    <definedName name="_AMO_ContentLocation_627997455__A1" hidden="1">"'Partitions:2'"</definedName>
    <definedName name="_AMO_ContentLocation_627997455__A1.0" hidden="1">"'&lt;ContentLocation path=""A1"" rsid=""627997455"" tag="""" fid=""0""&gt;
  &lt;param n=""_NumRows"" v=""61"" /&gt;
  &lt;param n=""_NumCols"" v=""2"" /&gt;
  &lt;param n=""SASDataState"" v=""none"" /&gt;
  &lt;param n=""SASDataStart"" v=""1"" /&gt;
  &lt;param n=""SASDataEn'"</definedName>
    <definedName name="_AMO_ContentLocation_627997455__A1.1" hidden="1">"'d"" v=""60"" /&gt;
  &lt;param n=""SASFilter"" v=""org_typ_txt = 'Depository institution'"" /&gt;
&lt;/ContentLocation&gt;'"</definedName>
    <definedName name="_AMO_ContentLocation_858812798__A1" hidden="1">"'Partitions:2'"</definedName>
    <definedName name="_AMO_ContentLocation_858812798__A1.0" hidden="1">"'&lt;ContentLocation path=""A1"" rsid=""858812798"" tag="""" fid=""0""&gt;
  &lt;param n=""_NumRows"" v=""11"" /&gt;
  &lt;param n=""_NumCols"" v=""2"" /&gt;
  &lt;param n=""SASDataState"" v=""none"" /&gt;
  &lt;param n=""SASDataStart"" v=""1"" /&gt;
  &lt;param n=""SASDataEn'"</definedName>
    <definedName name="_AMO_ContentLocation_858812798__A1.1" hidden="1">"'d"" v=""10"" /&gt;
  &lt;param n=""SASFilter"" v=""ORG_TYP_TXT = 'Depository institution'"" /&gt;
&lt;/ContentLocation&gt;'"</definedName>
    <definedName name="_AMO_ContentLocation_918031133__A1" hidden="1">"'Partitions:2'"</definedName>
    <definedName name="_AMO_ContentLocation_918031133__A1.0" hidden="1">"'&lt;ContentLocation path=""A1"" rsid=""918031133"" tag="""" fid=""0""&gt;
  &lt;param n=""_NumRows"" v=""6"" /&gt;
  &lt;param n=""_NumCols"" v=""2"" /&gt;
  &lt;param n=""SASDataState"" v=""none"" /&gt;
  &lt;param n=""SASDataStart"" v=""1"" /&gt;
  &lt;param n=""SASDataEnd'"</definedName>
    <definedName name="_AMO_ContentLocation_918031133__A1.1" hidden="1">"'"" v=""5"" /&gt;
  &lt;param n=""SASFilter"" v=""ORG_TYP_TXT = 'Depository institution'"" /&gt;
&lt;/ContentLocation&gt;'"</definedName>
    <definedName name="_AMO_SingleObject_176577500__A1" hidden="1">'Exhibit 5'!$J$12:$L$98</definedName>
    <definedName name="_AMO_SingleObject_258747214__A1" hidden="1">'Exhibit 2'!$J$12:$K$72</definedName>
    <definedName name="_AMO_SingleObject_49183029__A1" hidden="1">'Exhibit 7'!$I$12:$J$25</definedName>
    <definedName name="_AMO_SingleObject_506416467__A1" hidden="1">'Exhibit 8'!$J$12:$K$34</definedName>
    <definedName name="_AMO_SingleObject_578328508__A1" hidden="1">'Exhibit 1'!$I$12:$I$12</definedName>
    <definedName name="_AMO_SingleObject_627997455__A1" hidden="1">'Exhibit 2'!$N$12:$O$72</definedName>
    <definedName name="_AMO_SingleObject_858812798__A1" hidden="1">'Exhibit 9'!$I$12:$J$22</definedName>
    <definedName name="_AMO_SingleObject_918031133__A1" hidden="1">'Exhibit 6'!$I$12:$J$18</definedName>
    <definedName name="_AMO_UniqueIdentifier" hidden="1">"'2d57c7e3-5b6f-4c02-87a2-3f98ed4d70b7'"</definedName>
    <definedName name="_AMO_XmlVersion" hidden="1">"'1'"</definedName>
    <definedName name="_xlnm.Print_Titles" localSheetId="1">'Exhibit 2'!$12:$12</definedName>
    <definedName name="_xlnm.Print_Titles" localSheetId="3">'Exhibit 4'!$7:$12</definedName>
    <definedName name="_xlnm.Print_Titles" localSheetId="4">'Exhibit 5'!$12:$12</definedName>
  </definedNames>
  <calcPr fullCalcOnLoad="1"/>
</workbook>
</file>

<file path=xl/sharedStrings.xml><?xml version="1.0" encoding="utf-8"?>
<sst xmlns="http://schemas.openxmlformats.org/spreadsheetml/2006/main" count="716" uniqueCount="313">
  <si>
    <t>January</t>
  </si>
  <si>
    <t>-</t>
  </si>
  <si>
    <t>February</t>
  </si>
  <si>
    <t>March</t>
  </si>
  <si>
    <t>April</t>
  </si>
  <si>
    <t>May</t>
  </si>
  <si>
    <t>June</t>
  </si>
  <si>
    <t>July</t>
  </si>
  <si>
    <t>August</t>
  </si>
  <si>
    <t>September</t>
  </si>
  <si>
    <t>October</t>
  </si>
  <si>
    <t>November</t>
  </si>
  <si>
    <t>December</t>
  </si>
  <si>
    <t>Subtotal</t>
  </si>
  <si>
    <t>Total Filings</t>
  </si>
  <si>
    <t>State/Territory</t>
  </si>
  <si>
    <t>Alabama</t>
  </si>
  <si>
    <t>Alaska</t>
  </si>
  <si>
    <t>American Samoa</t>
  </si>
  <si>
    <t>Arizona</t>
  </si>
  <si>
    <t>Arkansas</t>
  </si>
  <si>
    <t>California</t>
  </si>
  <si>
    <t>Colorado</t>
  </si>
  <si>
    <t>Connecticut</t>
  </si>
  <si>
    <t>Delaware</t>
  </si>
  <si>
    <t>District of Columbia</t>
  </si>
  <si>
    <t>Federated States of Micronesia</t>
  </si>
  <si>
    <t>Florida</t>
  </si>
  <si>
    <t>Georgia</t>
  </si>
  <si>
    <t>Guam</t>
  </si>
  <si>
    <t>Hawaii</t>
  </si>
  <si>
    <t>Idaho</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</si>
  <si>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</si>
  <si>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</si>
  <si>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</si>
  <si>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</si>
  <si>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</si>
  <si>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</si>
  <si>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</si>
  <si>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</si>
  <si>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</si>
  <si>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</si>
  <si>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</si>
  <si>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</si>
  <si>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</si>
  <si>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</si>
  <si>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</si>
  <si>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</si>
  <si>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</si>
  <si>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</si>
  <si>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</si>
  <si>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</si>
  <si>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</si>
  <si>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</si>
  <si>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</si>
  <si>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</si>
  <si>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</si>
  <si>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</si>
  <si>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</si>
  <si>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</si>
  <si>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</si>
  <si>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</si>
  <si>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</si>
  <si>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</si>
  <si>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</si>
  <si>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</si>
  <si>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</si>
  <si>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U.S. Virgin Islands</t>
  </si>
  <si>
    <t>Unknown/Blank</t>
  </si>
  <si>
    <t>Utah</t>
  </si>
  <si>
    <t>Vermont</t>
  </si>
  <si>
    <t>Virginia</t>
  </si>
  <si>
    <t>Washington</t>
  </si>
  <si>
    <t>West Virginia</t>
  </si>
  <si>
    <t>Wisconsin</t>
  </si>
  <si>
    <t>Wyoming</t>
  </si>
  <si>
    <t>Rank</t>
  </si>
  <si>
    <t>Structuring</t>
  </si>
  <si>
    <t>Other</t>
  </si>
  <si>
    <t>Relationship</t>
  </si>
  <si>
    <t>Customer</t>
  </si>
  <si>
    <t>Agent</t>
  </si>
  <si>
    <t>Employee</t>
  </si>
  <si>
    <t>Total</t>
  </si>
  <si>
    <t>Less than 1%</t>
  </si>
  <si>
    <t>Suspicious Activity Category</t>
  </si>
  <si>
    <t>Minimal gaming with large transactions</t>
  </si>
  <si>
    <t>Suspicious intra-casino funds transfers</t>
  </si>
  <si>
    <t>Suspicious use of counter checks or markers</t>
  </si>
  <si>
    <t>Sub-Total</t>
  </si>
  <si>
    <t>Fraud</t>
  </si>
  <si>
    <t>Check</t>
  </si>
  <si>
    <t>Changes spelling or arrangement of name</t>
  </si>
  <si>
    <t>Multiple individuals with same or similar identities</t>
  </si>
  <si>
    <t>Provided questionable or false documentation</t>
  </si>
  <si>
    <t>Refused or avoided request for documentation</t>
  </si>
  <si>
    <t>Single individual with multiple identities</t>
  </si>
  <si>
    <t>Exchanges small bills for large bills or vice versa</t>
  </si>
  <si>
    <t>Suspicious EFT/wire transfers</t>
  </si>
  <si>
    <t>Suspicious designation of beneficiaries, assignees or joint owners</t>
  </si>
  <si>
    <t>Suspicious exchange of currencies</t>
  </si>
  <si>
    <t>Suspicious use of multiple accounts</t>
  </si>
  <si>
    <t>Suspicious use of noncash monetary instruments</t>
  </si>
  <si>
    <t>Suspicious use of third-party transactors (straw-man)</t>
  </si>
  <si>
    <t>Transaction out of pattern for customer(s)</t>
  </si>
  <si>
    <t>Bribery or gratuity</t>
  </si>
  <si>
    <t>Elder financial exploitation</t>
  </si>
  <si>
    <t>Embezzlement/theft/disappearance of funds</t>
  </si>
  <si>
    <t>Forgeries</t>
  </si>
  <si>
    <t>Identity theft</t>
  </si>
  <si>
    <t>Transaction with no apparent economic, business, or lawful purpose</t>
  </si>
  <si>
    <t>Two or more individuals working together</t>
  </si>
  <si>
    <t>Customer cancels transaction to avoid BSA reporting and recordkeeping requirements</t>
  </si>
  <si>
    <t>Suspicious inquiry by customer regarding BSA reporting or recordkeeping requirements</t>
  </si>
  <si>
    <t>Accountant</t>
  </si>
  <si>
    <t>Appraiser</t>
  </si>
  <si>
    <t>Attorney</t>
  </si>
  <si>
    <t>Borrower</t>
  </si>
  <si>
    <t>Director</t>
  </si>
  <si>
    <t>No relationship to institution</t>
  </si>
  <si>
    <t>Officer</t>
  </si>
  <si>
    <t>ACH</t>
  </si>
  <si>
    <t>Business loan</t>
  </si>
  <si>
    <t>Mail</t>
  </si>
  <si>
    <t>Mass-marketing</t>
  </si>
  <si>
    <t>Pyramid scheme</t>
  </si>
  <si>
    <t>Insurance</t>
  </si>
  <si>
    <t>Proceeds sent to unrelated third party</t>
  </si>
  <si>
    <t>Suspicious life settlement sales insurance (e.g., STOLI's, Viaticals)</t>
  </si>
  <si>
    <t>Suspicious termination of policy or contract</t>
  </si>
  <si>
    <t>Unclear or no insurable interest</t>
  </si>
  <si>
    <t>Suspicious receipt of government payments/benefits</t>
  </si>
  <si>
    <t>Trade Based Money Laundering/Black Market Peso Exchange</t>
  </si>
  <si>
    <t>Mortgage Fraud</t>
  </si>
  <si>
    <t>Appraisal fraud</t>
  </si>
  <si>
    <t>Reverse mortgage fraud</t>
  </si>
  <si>
    <t>Account takeover</t>
  </si>
  <si>
    <t>Misuse of position or self-dealing</t>
  </si>
  <si>
    <t>Suspected public/private corruption (domestic)</t>
  </si>
  <si>
    <t>Suspected public/private corruption (foreign)</t>
  </si>
  <si>
    <t>Suspicious use of informal value transfer system</t>
  </si>
  <si>
    <t>Unauthorized electronic intrusion</t>
  </si>
  <si>
    <t>Unlicensed or unregistered MSB</t>
  </si>
  <si>
    <t>Insider trading</t>
  </si>
  <si>
    <t>Misappropriation</t>
  </si>
  <si>
    <t>Known or suspected terrorist/terrorist organization</t>
  </si>
  <si>
    <t>Regulator</t>
  </si>
  <si>
    <t>Federal Reserve Board</t>
  </si>
  <si>
    <t>Federal Deposit Insurance Corporation</t>
  </si>
  <si>
    <t>Comptroller of the Currency</t>
  </si>
  <si>
    <t>National Credit Union Administration</t>
  </si>
  <si>
    <t>Unspecified</t>
  </si>
  <si>
    <t>Inquiry about end of business day</t>
  </si>
  <si>
    <t>Excessive insurance</t>
  </si>
  <si>
    <t>Unauthorized pooling</t>
  </si>
  <si>
    <t>Bonds/Notes</t>
  </si>
  <si>
    <t>Commercial mortgage</t>
  </si>
  <si>
    <t>Commercial paper</t>
  </si>
  <si>
    <t>Credit card</t>
  </si>
  <si>
    <t>Debit card</t>
  </si>
  <si>
    <t>Forex transactions</t>
  </si>
  <si>
    <t>Futures/Options on futures</t>
  </si>
  <si>
    <t>Hedge fund</t>
  </si>
  <si>
    <t>Home equity line of credit</t>
  </si>
  <si>
    <t>Home equity loan</t>
  </si>
  <si>
    <t>Insurance/Annuity products</t>
  </si>
  <si>
    <t>Mutual fund</t>
  </si>
  <si>
    <t>Options on securities</t>
  </si>
  <si>
    <t>Prepaid access</t>
  </si>
  <si>
    <t>Residential mortgage</t>
  </si>
  <si>
    <t>Security futures products</t>
  </si>
  <si>
    <t>Stocks</t>
  </si>
  <si>
    <t>Bank/Cashier's check</t>
  </si>
  <si>
    <t>Foreign currency</t>
  </si>
  <si>
    <t>Funds transfer</t>
  </si>
  <si>
    <t>Gaming instruments</t>
  </si>
  <si>
    <t>Government payment</t>
  </si>
  <si>
    <t>Money orders</t>
  </si>
  <si>
    <t>Personal/Business check</t>
  </si>
  <si>
    <t>Travelers checks</t>
  </si>
  <si>
    <t>U.S. Currency</t>
  </si>
  <si>
    <t>Product Type</t>
  </si>
  <si>
    <t>Type of Instrument Type(s)/Payment Mechanism(s)</t>
  </si>
  <si>
    <t>Month</t>
  </si>
  <si>
    <t>Filings (Overall)</t>
  </si>
  <si>
    <t>Percentage (Overall)</t>
  </si>
  <si>
    <t>Exhibit 3:  Number of Filings Ranked by States &amp; Territories by Depository Institutions</t>
  </si>
  <si>
    <t>Exhibit 4:  Number of Filings by Type of Suspicious Activity by Depository Institutions*</t>
  </si>
  <si>
    <t>Exhibit 5:  Number of Filings by Type of Suspicious Activity by Depository Institutions*</t>
  </si>
  <si>
    <t>Exhibit 6:  Number of Filings by Primary Federal Regulator by Depository Institutions</t>
  </si>
  <si>
    <t>Exhibit 7:  Filings by Affiliation or Relationship by Depository Institutions*</t>
  </si>
  <si>
    <t>*Some SAR filings may list multiple instrument type(s)/payment mechanism(s).</t>
  </si>
  <si>
    <t>*Some SAR filings may list multiple product types.</t>
  </si>
  <si>
    <t>Exhibit 1:  Filings by Year &amp; Month by Depository Institutions*</t>
  </si>
  <si>
    <t>*Some SAR filings may list multiple suspicious activities.</t>
  </si>
  <si>
    <t>Suspicion concerning the source of funds</t>
  </si>
  <si>
    <t>Suspicion concerning the physical condition of funds</t>
  </si>
  <si>
    <t>Securities/Futures/Options</t>
  </si>
  <si>
    <t>*Some Suspicious Activity Reports may list a subject (or multiple subjects) with multiple relationships to the financial institution.</t>
  </si>
  <si>
    <t>Other Suspicious Activities</t>
  </si>
  <si>
    <t>Money Laundering</t>
  </si>
  <si>
    <t>Identification Documentation</t>
  </si>
  <si>
    <r>
      <t xml:space="preserve">Filings </t>
    </r>
    <r>
      <rPr>
        <sz val="10"/>
        <color indexed="9"/>
        <rFont val="Copperplate Gothic Light"/>
        <family val="2"/>
      </rPr>
      <t>(Overall)</t>
    </r>
  </si>
  <si>
    <r>
      <t xml:space="preserve">Percentage </t>
    </r>
    <r>
      <rPr>
        <sz val="10"/>
        <color indexed="9"/>
        <rFont val="Copperplate Gothic Light"/>
        <family val="2"/>
      </rPr>
      <t>(Overall)</t>
    </r>
  </si>
  <si>
    <t>Terrorist Financing</t>
  </si>
  <si>
    <t>2014</t>
  </si>
  <si>
    <t>2015</t>
  </si>
  <si>
    <t>Fraud - Other</t>
  </si>
  <si>
    <t>Structuring - Other</t>
  </si>
  <si>
    <t>Securities/Futures/Options - Other</t>
  </si>
  <si>
    <t>Excessive or unusual cash borrowing against policy/annuity</t>
  </si>
  <si>
    <t>Little or no concern for product performance penalties, fees, or tax consequences</t>
  </si>
  <si>
    <t>2016</t>
  </si>
  <si>
    <t>Wire</t>
  </si>
  <si>
    <t>2017</t>
  </si>
  <si>
    <t>2018</t>
  </si>
  <si>
    <t>Chip walking</t>
  </si>
  <si>
    <t>Unknown source of chips</t>
  </si>
  <si>
    <t xml:space="preserve"> </t>
  </si>
  <si>
    <t>Advance fee</t>
  </si>
  <si>
    <t>Healthcare/Public or private health insurance</t>
  </si>
  <si>
    <t>Ponzi scheme</t>
  </si>
  <si>
    <t>Securities fraud</t>
  </si>
  <si>
    <t>Provided questionable or false identification</t>
  </si>
  <si>
    <t>Funnel account</t>
  </si>
  <si>
    <t>Application fraud</t>
  </si>
  <si>
    <t>Foreclosure/Short sale fraud</t>
  </si>
  <si>
    <t>Origination fraud</t>
  </si>
  <si>
    <t>Human smuggling</t>
  </si>
  <si>
    <t>Human trafficking</t>
  </si>
  <si>
    <t>Market manipulation</t>
  </si>
  <si>
    <t>Wash trading</t>
  </si>
  <si>
    <t>Alters or cancels transaction to avoid BSA recordkeeping requirement</t>
  </si>
  <si>
    <t>Transaction(s) below BSA recordkeeping threshold</t>
  </si>
  <si>
    <t>Transaction(s) below CTR threshold</t>
  </si>
  <si>
    <t>Suspicious use of multiple transaction locations</t>
  </si>
  <si>
    <t>Alters or cancels transaction to avoid CTR requirement</t>
  </si>
  <si>
    <r>
      <t>Cyber Event</t>
    </r>
    <r>
      <rPr>
        <b/>
        <sz val="10"/>
        <color indexed="60"/>
        <rFont val="Symbol"/>
        <family val="1"/>
      </rPr>
      <t>àà</t>
    </r>
  </si>
  <si>
    <r>
      <t>Gaming Activities</t>
    </r>
    <r>
      <rPr>
        <b/>
        <sz val="10"/>
        <color indexed="60"/>
        <rFont val="Symbol"/>
        <family val="1"/>
      </rPr>
      <t>à</t>
    </r>
  </si>
  <si>
    <r>
      <t>Other</t>
    </r>
    <r>
      <rPr>
        <b/>
        <sz val="10"/>
        <color indexed="60"/>
        <rFont val="Century Gothic"/>
        <family val="2"/>
      </rPr>
      <t>*</t>
    </r>
  </si>
  <si>
    <r>
      <t>Advance fee</t>
    </r>
    <r>
      <rPr>
        <b/>
        <sz val="10"/>
        <color indexed="60"/>
        <rFont val="Century Gothic"/>
        <family val="2"/>
      </rPr>
      <t>*</t>
    </r>
  </si>
  <si>
    <r>
      <t>Ponzi scheme</t>
    </r>
    <r>
      <rPr>
        <b/>
        <sz val="10"/>
        <color indexed="60"/>
        <rFont val="Century Gothic"/>
        <family val="2"/>
      </rPr>
      <t>*</t>
    </r>
  </si>
  <si>
    <r>
      <t>Securities fraud</t>
    </r>
    <r>
      <rPr>
        <b/>
        <sz val="10"/>
        <color indexed="60"/>
        <rFont val="Century Gothic"/>
        <family val="2"/>
      </rPr>
      <t>*</t>
    </r>
  </si>
  <si>
    <r>
      <t>Chip walking</t>
    </r>
    <r>
      <rPr>
        <b/>
        <sz val="10"/>
        <color indexed="60"/>
        <rFont val="Century Gothic"/>
        <family val="2"/>
      </rPr>
      <t>*</t>
    </r>
  </si>
  <si>
    <r>
      <t>Inquiry about end of business day</t>
    </r>
    <r>
      <rPr>
        <b/>
        <sz val="10"/>
        <color indexed="60"/>
        <rFont val="Calibri"/>
        <family val="2"/>
      </rPr>
      <t>†</t>
    </r>
  </si>
  <si>
    <r>
      <t>Suspicious intra-casino funds transfers</t>
    </r>
    <r>
      <rPr>
        <b/>
        <sz val="10"/>
        <color indexed="60"/>
        <rFont val="Calibri"/>
        <family val="2"/>
      </rPr>
      <t>†</t>
    </r>
  </si>
  <si>
    <r>
      <t>Unknown source of chips</t>
    </r>
    <r>
      <rPr>
        <b/>
        <sz val="10"/>
        <color indexed="60"/>
        <rFont val="Century Gothic"/>
        <family val="2"/>
      </rPr>
      <t>*</t>
    </r>
  </si>
  <si>
    <r>
      <t>Provided questionable or false identification</t>
    </r>
    <r>
      <rPr>
        <b/>
        <sz val="10"/>
        <color indexed="60"/>
        <rFont val="Century Gothic"/>
        <family val="2"/>
      </rPr>
      <t>*</t>
    </r>
  </si>
  <si>
    <r>
      <t>Funnel account</t>
    </r>
    <r>
      <rPr>
        <b/>
        <sz val="10"/>
        <color indexed="60"/>
        <rFont val="Century Gothic"/>
        <family val="2"/>
      </rPr>
      <t>*</t>
    </r>
  </si>
  <si>
    <r>
      <t>Application fraud</t>
    </r>
    <r>
      <rPr>
        <b/>
        <sz val="10"/>
        <color indexed="60"/>
        <rFont val="Century Gothic"/>
        <family val="2"/>
      </rPr>
      <t>*</t>
    </r>
  </si>
  <si>
    <r>
      <t>Origination fraud</t>
    </r>
    <r>
      <rPr>
        <b/>
        <sz val="10"/>
        <color indexed="60"/>
        <rFont val="Century Gothic"/>
        <family val="2"/>
      </rPr>
      <t>*</t>
    </r>
  </si>
  <si>
    <r>
      <t>Reverse mortgage fraud</t>
    </r>
    <r>
      <rPr>
        <b/>
        <sz val="10"/>
        <color indexed="60"/>
        <rFont val="Calibri"/>
        <family val="2"/>
      </rPr>
      <t>†</t>
    </r>
  </si>
  <si>
    <r>
      <t>Human smuggling</t>
    </r>
    <r>
      <rPr>
        <b/>
        <sz val="10"/>
        <color indexed="60"/>
        <rFont val="Century Gothic"/>
        <family val="2"/>
      </rPr>
      <t>*</t>
    </r>
  </si>
  <si>
    <r>
      <t>Human trafficking</t>
    </r>
    <r>
      <rPr>
        <b/>
        <sz val="10"/>
        <color indexed="60"/>
        <rFont val="Century Gothic"/>
        <family val="2"/>
      </rPr>
      <t>*</t>
    </r>
  </si>
  <si>
    <r>
      <t>Transaction(s) involving foreign high risk jurisdiction</t>
    </r>
    <r>
      <rPr>
        <b/>
        <sz val="10"/>
        <color indexed="60"/>
        <rFont val="Century Gothic"/>
        <family val="2"/>
      </rPr>
      <t>*</t>
    </r>
  </si>
  <si>
    <r>
      <t>Unauthorized electronic intrusion</t>
    </r>
    <r>
      <rPr>
        <b/>
        <sz val="10"/>
        <color indexed="60"/>
        <rFont val="Calibri"/>
        <family val="2"/>
      </rPr>
      <t>†</t>
    </r>
  </si>
  <si>
    <r>
      <t>Market manipulation</t>
    </r>
    <r>
      <rPr>
        <b/>
        <sz val="10"/>
        <color indexed="60"/>
        <rFont val="Century Gothic"/>
        <family val="2"/>
      </rPr>
      <t>*</t>
    </r>
  </si>
  <si>
    <r>
      <t>Market manipulation/Wash trading</t>
    </r>
    <r>
      <rPr>
        <b/>
        <sz val="10"/>
        <color indexed="60"/>
        <rFont val="Calibri"/>
        <family val="2"/>
      </rPr>
      <t>†</t>
    </r>
  </si>
  <si>
    <r>
      <t>Wash trading</t>
    </r>
    <r>
      <rPr>
        <b/>
        <sz val="10"/>
        <color indexed="60"/>
        <rFont val="Century Gothic"/>
        <family val="2"/>
      </rPr>
      <t>*</t>
    </r>
  </si>
  <si>
    <r>
      <t>Customer cancels transaction to avoid BSA reporting and recordkeeping requirements</t>
    </r>
    <r>
      <rPr>
        <b/>
        <sz val="10"/>
        <color indexed="60"/>
        <rFont val="Calibri"/>
        <family val="2"/>
      </rPr>
      <t>†</t>
    </r>
  </si>
  <si>
    <r>
      <t>Microcap securities</t>
    </r>
    <r>
      <rPr>
        <b/>
        <sz val="10"/>
        <color indexed="60"/>
        <rFont val="Century Gothic"/>
        <family val="2"/>
      </rPr>
      <t>*</t>
    </r>
  </si>
  <si>
    <r>
      <t>Penny stocks/Microcap securities</t>
    </r>
    <r>
      <rPr>
        <b/>
        <sz val="10"/>
        <color indexed="60"/>
        <rFont val="Century Gothic"/>
        <family val="2"/>
      </rPr>
      <t>†</t>
    </r>
  </si>
  <si>
    <r>
      <t>Deposit account</t>
    </r>
    <r>
      <rPr>
        <b/>
        <sz val="10"/>
        <color indexed="60"/>
        <rFont val="Century Gothic"/>
        <family val="2"/>
      </rPr>
      <t>*</t>
    </r>
  </si>
  <si>
    <r>
      <rPr>
        <b/>
        <sz val="8"/>
        <color indexed="60"/>
        <rFont val="Symbol"/>
        <family val="1"/>
      </rPr>
      <t>àà</t>
    </r>
    <r>
      <rPr>
        <sz val="10"/>
        <color indexed="60"/>
        <rFont val="Symbol"/>
        <family val="1"/>
      </rPr>
      <t xml:space="preserve"> </t>
    </r>
    <r>
      <rPr>
        <sz val="8"/>
        <rFont val="Century Gothic"/>
        <family val="2"/>
      </rPr>
      <t>New Category</t>
    </r>
  </si>
  <si>
    <r>
      <rPr>
        <b/>
        <sz val="8"/>
        <color indexed="60"/>
        <rFont val="Symbol"/>
        <family val="1"/>
      </rPr>
      <t>à</t>
    </r>
    <r>
      <rPr>
        <sz val="10"/>
        <color indexed="60"/>
        <rFont val="Symbol"/>
        <family val="1"/>
      </rPr>
      <t xml:space="preserve"> </t>
    </r>
    <r>
      <rPr>
        <sz val="8"/>
        <rFont val="Century Gothic"/>
        <family val="2"/>
      </rPr>
      <t>New Header (replaces Casinos)</t>
    </r>
  </si>
  <si>
    <r>
      <rPr>
        <b/>
        <sz val="8"/>
        <color indexed="60"/>
        <rFont val="Century Gothic"/>
        <family val="2"/>
      </rPr>
      <t>†</t>
    </r>
    <r>
      <rPr>
        <sz val="10"/>
        <color indexed="60"/>
        <rFont val="Calibri"/>
        <family val="2"/>
      </rPr>
      <t xml:space="preserve"> </t>
    </r>
    <r>
      <rPr>
        <sz val="8"/>
        <rFont val="Century Gothic"/>
        <family val="2"/>
      </rPr>
      <t>Suspicious Activity types that are no longer available on the SAR as of August 2018.</t>
    </r>
  </si>
  <si>
    <t>Other Suspicious Activities - Other</t>
  </si>
  <si>
    <t>Money Laundering - Other</t>
  </si>
  <si>
    <t>Identification Documentation - Other</t>
  </si>
  <si>
    <t>Mortgage Fraud - Other</t>
  </si>
  <si>
    <t>Transaction(s) involving foreign high risk jurisdiction</t>
  </si>
  <si>
    <t>Terrorist Financing - Other</t>
  </si>
  <si>
    <t>Gaming Activities - Other</t>
  </si>
  <si>
    <t>Market manipulation/Wash trading</t>
  </si>
  <si>
    <t>Cyber Event - Other</t>
  </si>
  <si>
    <t>Suspicious Activity Type</t>
  </si>
  <si>
    <t>Exhibit 2:  Filings by States and Territories by Depository Institutions</t>
  </si>
  <si>
    <t>2019</t>
  </si>
  <si>
    <t xml:space="preserve">                 January 1, 2014 through December 31, 2019</t>
  </si>
  <si>
    <t>Federal Housing Finance Agency</t>
  </si>
  <si>
    <t xml:space="preserve">                January 1, 2014 through December 31, 2019</t>
  </si>
  <si>
    <t>*Statistics generated for this product were based on the Bank Secrecy Act Identification Number (BSA ID) of each record within the Suspicious Activity Report (SAR) system. The BSA ID is a unique number assigned to each SAR submitted.  Numeric discrepancies between the total number of filings and the combined number of filings of states and/or territories are a result of multiple locations listed on one or more SARs.</t>
  </si>
  <si>
    <t>*Depository institutions include banks, thrifts, savings and loans, and credit unions.</t>
  </si>
  <si>
    <t>Exhibit 8:   Number of Filings by Product Type(s) involved in the suspicious activity by Depository Institutions*</t>
  </si>
  <si>
    <t>Exhibit 9:  Number of Filings by instrument type(s)/payment mechanism(s) involved in the suspicious activity by Depository Institutions*</t>
  </si>
  <si>
    <t>Note:  Statistical data for Suspicious Activity Reports is continuously updated as information is processed. For this reason, there may be minor discrepancies between the statistical figures contained in the various portions of this report.</t>
  </si>
  <si>
    <r>
      <rPr>
        <b/>
        <sz val="8"/>
        <color indexed="60"/>
        <rFont val="Century Gothic"/>
        <family val="2"/>
      </rPr>
      <t>*</t>
    </r>
    <r>
      <rPr>
        <sz val="10"/>
        <color indexed="60"/>
        <rFont val="Arial"/>
        <family val="2"/>
      </rPr>
      <t xml:space="preserve">  </t>
    </r>
    <r>
      <rPr>
        <sz val="8"/>
        <rFont val="Century Gothic"/>
        <family val="2"/>
      </rPr>
      <t>New option added to the SAR as of August 2018.</t>
    </r>
  </si>
  <si>
    <r>
      <rPr>
        <b/>
        <sz val="8"/>
        <color indexed="60"/>
        <rFont val="Century Gothic"/>
        <family val="2"/>
      </rPr>
      <t>†</t>
    </r>
    <r>
      <rPr>
        <sz val="8"/>
        <color indexed="60"/>
        <rFont val="Century Gothic"/>
        <family val="2"/>
      </rPr>
      <t xml:space="preserve">   </t>
    </r>
    <r>
      <rPr>
        <sz val="8"/>
        <rFont val="Century Gothic"/>
        <family val="2"/>
      </rPr>
      <t>Suspicious Activity types that are no longer available on the SAR as of August 2018. Penny stocks/Microcap securities is rolled over to the added product type of Microcap securities.</t>
    </r>
  </si>
  <si>
    <t>Note: Statistical data for Suspicious Activity Reports is continuously updated as information is processed. For this reason, there may be minor discrepancies between the statistical figures contained in the various portions of this report.</t>
  </si>
  <si>
    <t>Misuse of "free look"/cooling-off/right of rescission</t>
  </si>
  <si>
    <t>Against financial institution(s)</t>
  </si>
  <si>
    <t>Against financial institution customer(s)</t>
  </si>
  <si>
    <t>Loan modification fraud</t>
  </si>
  <si>
    <t>Consumer loan</t>
  </si>
  <si>
    <t>Credit/Debit card</t>
  </si>
  <si>
    <r>
      <t>Against financial institution(s)</t>
    </r>
    <r>
      <rPr>
        <b/>
        <sz val="10"/>
        <color indexed="60"/>
        <rFont val="Calibri"/>
        <family val="2"/>
      </rPr>
      <t>*</t>
    </r>
  </si>
  <si>
    <r>
      <t>Against financial institution customer(s)</t>
    </r>
    <r>
      <rPr>
        <b/>
        <sz val="10"/>
        <color indexed="60"/>
        <rFont val="Century Gothic"/>
        <family val="2"/>
      </rPr>
      <t>*</t>
    </r>
  </si>
  <si>
    <r>
      <t>Misuse of "free look"/cooling-off/right of rescission</t>
    </r>
    <r>
      <rPr>
        <sz val="10"/>
        <color indexed="60"/>
        <rFont val="Calibri"/>
        <family val="2"/>
      </rPr>
      <t>†</t>
    </r>
  </si>
  <si>
    <t>Owner or controlling shareholder</t>
  </si>
  <si>
    <r>
      <rPr>
        <b/>
        <sz val="8"/>
        <color indexed="60"/>
        <rFont val="Century Gothic"/>
        <family val="2"/>
      </rPr>
      <t xml:space="preserve">* </t>
    </r>
    <r>
      <rPr>
        <sz val="8"/>
        <rFont val="Century Gothic"/>
        <family val="2"/>
      </rPr>
      <t>New option added to the SAR as of August 2018.</t>
    </r>
  </si>
  <si>
    <t>Note: Statistical data for SARs is continuously updated as information is processed. For this reason, there may be minor discrepancies between the statistical figures contained in the various portions of this report.</t>
  </si>
  <si>
    <t>*Numeric discrepancies between the total number of filings and the combined number of filings of states and/or territories are a result of multiple transaction locations listed on one or more Suspicious Activity Reports.</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</si>
  <si>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</si>
  <si>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</si>
  <si>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</si>
  <si>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</si>
  <si>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</si>
  <si>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 xml:space="preserve">FinCEN Suspicious Activity Report (Form 111)        </t>
  </si>
  <si>
    <t>Counterfeit Instruments</t>
  </si>
  <si>
    <t>Securities and Exchange Commission</t>
  </si>
  <si>
    <t>Commodity Futures Trading Commission</t>
  </si>
  <si>
    <t>Internal Revenue Service</t>
  </si>
  <si>
    <t>Swap, hybrid, or other derivatives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</si>
</sst>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Yes&quot;;&quot;Yes&quot;;&quot;No&quot;"/>
    <numFmt numFmtId="166" formatCode="&quot;True&quot;;&quot;True&quot;;&quot;False&quot;"/>
    <numFmt numFmtId="167" formatCode="&quot;On&quot;;&quot;On&quot;;&quot;Off&quot;"/>
    <numFmt numFmtId="168" formatCode="[$€-2]\ #,##0.00_);[Red]\([$€-2]\ #,##0.00\)"/>
  </numFmts>
  <fonts count="93">
    <font>
      <sz val="10"/>
      <name val="Arial"/>
      <family val="0"/>
    </font>
    <font>
      <u val="single"/>
      <sz val="10"/>
      <color indexed="12"/>
      <name val="Arial"/>
      <family val="2"/>
    </font>
    <font>
      <u val="single"/>
      <sz val="10"/>
      <color indexed="36"/>
      <name val="Arial"/>
      <family val="2"/>
    </font>
    <font>
      <sz val="8"/>
      <name val="Arial"/>
      <family val="2"/>
    </font>
    <font>
      <b/>
      <sz val="10"/>
      <color indexed="8"/>
      <name val="Arial"/>
      <family val="2"/>
    </font>
    <font>
      <sz val="10"/>
      <color indexed="8"/>
      <name val="Arial"/>
      <family val="2"/>
    </font>
    <font>
      <sz val="8"/>
      <color indexed="8"/>
      <name val="Arial"/>
      <family val="2"/>
    </font>
    <font>
      <b/>
      <sz val="11"/>
      <color indexed="8"/>
      <name val="Garamond"/>
      <family val="1"/>
    </font>
    <font>
      <sz val="11"/>
      <color indexed="8"/>
      <name val="Garamond"/>
      <family val="1"/>
    </font>
    <font>
      <b/>
      <i/>
      <sz val="11"/>
      <color indexed="8"/>
      <name val="Garamond"/>
      <family val="1"/>
    </font>
    <font>
      <sz val="12"/>
      <color indexed="8"/>
      <name val="Imprint MT Shadow"/>
      <family val="5"/>
    </font>
    <font>
      <sz val="11"/>
      <color indexed="8"/>
      <name val="Verdana"/>
      <family val="2"/>
    </font>
    <font>
      <sz val="10"/>
      <color indexed="8"/>
      <name val="Verdana"/>
      <family val="2"/>
    </font>
    <font>
      <b/>
      <sz val="10"/>
      <color indexed="8"/>
      <name val="Century Gothic"/>
      <family val="2"/>
    </font>
    <font>
      <sz val="10"/>
      <name val="Century Gothic"/>
      <family val="2"/>
    </font>
    <font>
      <sz val="10"/>
      <color indexed="8"/>
      <name val="Century Gothic"/>
      <family val="2"/>
    </font>
    <font>
      <sz val="8"/>
      <name val="Century Gothic"/>
      <family val="2"/>
    </font>
    <font>
      <sz val="8"/>
      <color indexed="8"/>
      <name val="Century Gothic"/>
      <family val="2"/>
    </font>
    <font>
      <b/>
      <sz val="8"/>
      <color indexed="8"/>
      <name val="Century Gothic"/>
      <family val="2"/>
    </font>
    <font>
      <sz val="10"/>
      <color indexed="9"/>
      <name val="Copperplate Gothic Light"/>
      <family val="2"/>
    </font>
    <font>
      <sz val="10"/>
      <color indexed="8"/>
      <name val="Times New Roman"/>
      <family val="1"/>
    </font>
    <font>
      <sz val="10"/>
      <name val="Times New Roman"/>
      <family val="1"/>
    </font>
    <font>
      <b/>
      <sz val="10"/>
      <color indexed="60"/>
      <name val="Symbol"/>
      <family val="1"/>
    </font>
    <font>
      <sz val="10"/>
      <color indexed="60"/>
      <name val="Calibri"/>
      <family val="2"/>
    </font>
    <font>
      <sz val="10"/>
      <color indexed="60"/>
      <name val="Symbol"/>
      <family val="1"/>
    </font>
    <font>
      <sz val="10"/>
      <color indexed="60"/>
      <name val="Arial"/>
      <family val="2"/>
    </font>
    <font>
      <b/>
      <sz val="10"/>
      <color indexed="60"/>
      <name val="Calibri"/>
      <family val="2"/>
    </font>
    <font>
      <b/>
      <sz val="10"/>
      <color indexed="60"/>
      <name val="Century Gothic"/>
      <family val="2"/>
    </font>
    <font>
      <b/>
      <sz val="8"/>
      <color indexed="60"/>
      <name val="Symbol"/>
      <family val="1"/>
    </font>
    <font>
      <b/>
      <sz val="8"/>
      <color indexed="60"/>
      <name val="Century Gothic"/>
      <family val="2"/>
    </font>
    <font>
      <sz val="8"/>
      <color indexed="60"/>
      <name val="Century Gothic"/>
      <family val="2"/>
    </font>
    <font>
      <b/>
      <sz val="10"/>
      <name val="Century Gothic"/>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1"/>
      <color indexed="8"/>
      <name val="Imprint MT Shadow"/>
      <family val="5"/>
    </font>
    <font>
      <b/>
      <i/>
      <u val="double"/>
      <sz val="11"/>
      <color indexed="8"/>
      <name val="Imprint MT Shadow"/>
      <family val="5"/>
    </font>
    <font>
      <sz val="11"/>
      <color indexed="8"/>
      <name val="Imprint MT Shadow"/>
      <family val="5"/>
    </font>
    <font>
      <sz val="12"/>
      <color indexed="8"/>
      <name val="Calibri"/>
      <family val="2"/>
    </font>
    <font>
      <sz val="10"/>
      <color indexed="9"/>
      <name val="Copperplate Gothic Bold"/>
      <family val="2"/>
    </font>
    <font>
      <b/>
      <i/>
      <sz val="10"/>
      <color indexed="8"/>
      <name val="Century Gothic"/>
      <family val="2"/>
    </font>
    <font>
      <b/>
      <i/>
      <u val="single"/>
      <sz val="10"/>
      <color indexed="8"/>
      <name val="Century Gothic"/>
      <family val="2"/>
    </font>
    <font>
      <b/>
      <i/>
      <u val="double"/>
      <sz val="10"/>
      <color indexed="8"/>
      <name val="Century Gothic"/>
      <family val="2"/>
    </font>
    <font>
      <b/>
      <sz val="10"/>
      <color indexed="9"/>
      <name val="Century Gothic"/>
      <family val="2"/>
    </font>
    <font>
      <b/>
      <sz val="10"/>
      <color indexed="9"/>
      <name val="Copperplate Gothic Light"/>
      <family val="2"/>
    </font>
    <font>
      <sz val="10"/>
      <color indexed="9"/>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Imprint MT Shadow"/>
      <family val="5"/>
    </font>
    <font>
      <b/>
      <i/>
      <u val="double"/>
      <sz val="11"/>
      <color theme="1"/>
      <name val="Imprint MT Shadow"/>
      <family val="5"/>
    </font>
    <font>
      <sz val="11"/>
      <color theme="1"/>
      <name val="Imprint MT Shadow"/>
      <family val="5"/>
    </font>
    <font>
      <sz val="10"/>
      <color theme="1"/>
      <name val="Century Gothic"/>
      <family val="2"/>
    </font>
    <font>
      <sz val="10"/>
      <color theme="0"/>
      <name val="Copperplate Gothic Bold"/>
      <family val="2"/>
    </font>
    <font>
      <sz val="10"/>
      <color theme="0"/>
      <name val="Copperplate Gothic Light"/>
      <family val="2"/>
    </font>
    <font>
      <b/>
      <sz val="10"/>
      <color theme="1"/>
      <name val="Century Gothic"/>
      <family val="2"/>
    </font>
    <font>
      <b/>
      <i/>
      <sz val="10"/>
      <color theme="1"/>
      <name val="Century Gothic"/>
      <family val="2"/>
    </font>
    <font>
      <b/>
      <i/>
      <u val="single"/>
      <sz val="10"/>
      <color theme="1"/>
      <name val="Century Gothic"/>
      <family val="2"/>
    </font>
    <font>
      <b/>
      <i/>
      <u val="double"/>
      <sz val="10"/>
      <color theme="1"/>
      <name val="Century Gothic"/>
      <family val="2"/>
    </font>
    <font>
      <b/>
      <sz val="10"/>
      <color theme="0"/>
      <name val="Century Gothic"/>
      <family val="2"/>
    </font>
    <font>
      <b/>
      <sz val="10"/>
      <color theme="0"/>
      <name val="Copperplate Gothic Light"/>
      <family val="2"/>
    </font>
    <font>
      <sz val="10"/>
      <color theme="0"/>
      <name val="Century Gothic"/>
      <family val="2"/>
    </font>
    <font>
      <sz val="10"/>
      <color rgb="FFC00000"/>
      <name val="Arial"/>
      <family val="2"/>
    </font>
    <font>
      <sz val="10"/>
      <color rgb="FF000000"/>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theme="0"/>
      </bottom>
    </border>
    <border>
      <left>
        <color indexed="63"/>
      </left>
      <right>
        <color indexed="63"/>
      </right>
      <top style="double">
        <color theme="0"/>
      </top>
      <bottom style="thick">
        <color theme="0"/>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thin">
        <color theme="0"/>
      </left>
      <right style="thin">
        <color theme="0"/>
      </right>
      <top style="double">
        <color theme="0"/>
      </top>
      <bottom style="thick">
        <color theme="0"/>
      </bottom>
    </border>
    <border>
      <left style="thin">
        <color theme="0"/>
      </left>
      <right>
        <color indexed="63"/>
      </right>
      <top>
        <color indexed="63"/>
      </top>
      <bottom style="double">
        <color theme="0"/>
      </bottom>
    </border>
    <border>
      <left>
        <color indexed="63"/>
      </left>
      <right>
        <color indexed="63"/>
      </right>
      <top>
        <color indexed="63"/>
      </top>
      <bottom style="thin">
        <color theme="0"/>
      </bottom>
    </border>
    <border>
      <left style="thin">
        <color theme="0"/>
      </left>
      <right>
        <color indexed="63"/>
      </right>
      <top style="thick">
        <color theme="0"/>
      </top>
      <bottom style="thin">
        <color theme="0"/>
      </bottom>
    </border>
    <border>
      <left>
        <color indexed="63"/>
      </left>
      <right>
        <color indexed="63"/>
      </right>
      <top style="thick">
        <color theme="0"/>
      </top>
      <bottom style="thin">
        <color theme="0"/>
      </bottom>
    </border>
    <border>
      <left style="thin"/>
      <right>
        <color indexed="63"/>
      </right>
      <top>
        <color indexed="63"/>
      </top>
      <bottom>
        <color indexed="63"/>
      </bottom>
    </border>
  </borders>
  <cellStyleXfs count="3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26">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xf>
    <xf numFmtId="0" fontId="5" fillId="0" borderId="0" xfId="0" applyFont="1" applyAlignment="1">
      <alignment horizontal="center"/>
    </xf>
    <xf numFmtId="0" fontId="33" fillId="0" borderId="0" xfId="0" applyFont="1" applyAlignment="1">
      <alignment/>
    </xf>
    <xf numFmtId="0" fontId="33" fillId="0" borderId="0" xfId="0" applyFont="1" applyAlignment="1">
      <alignment horizontal="left"/>
    </xf>
    <xf numFmtId="3" fontId="33" fillId="0" borderId="0" xfId="0" applyNumberFormat="1" applyFont="1" applyAlignment="1">
      <alignment/>
    </xf>
    <xf numFmtId="0" fontId="48" fillId="0" borderId="0" xfId="0" applyFont="1" applyAlignment="1">
      <alignment/>
    </xf>
    <xf numFmtId="0" fontId="33" fillId="0" borderId="0" xfId="0" applyFont="1" applyAlignment="1">
      <alignment horizontal="center"/>
    </xf>
    <xf numFmtId="0" fontId="0" fillId="0" borderId="0" xfId="0" applyAlignment="1">
      <alignment wrapText="1"/>
    </xf>
    <xf numFmtId="0" fontId="7" fillId="0" borderId="0" xfId="0" applyFont="1" applyBorder="1" applyAlignment="1">
      <alignment horizontal="center"/>
    </xf>
    <xf numFmtId="0" fontId="8" fillId="0" borderId="0" xfId="0" applyFont="1" applyAlignment="1">
      <alignment/>
    </xf>
    <xf numFmtId="0" fontId="8" fillId="0" borderId="0" xfId="0" applyFont="1" applyAlignment="1">
      <alignment horizontal="left"/>
    </xf>
    <xf numFmtId="3" fontId="9" fillId="0" borderId="0" xfId="0" applyNumberFormat="1" applyFont="1" applyBorder="1" applyAlignment="1">
      <alignment horizontal="centerContinuous"/>
    </xf>
    <xf numFmtId="0" fontId="78" fillId="0" borderId="0" xfId="76" applyFont="1" applyBorder="1" applyAlignment="1">
      <alignment horizontal="right" vertical="top" wrapText="1"/>
      <protection/>
    </xf>
    <xf numFmtId="3" fontId="79" fillId="0" borderId="0" xfId="76" applyNumberFormat="1" applyFont="1" applyBorder="1">
      <alignment/>
      <protection/>
    </xf>
    <xf numFmtId="0" fontId="80" fillId="0" borderId="0" xfId="76" applyFont="1" applyBorder="1">
      <alignment/>
      <protection/>
    </xf>
    <xf numFmtId="0" fontId="10" fillId="0" borderId="0" xfId="0" applyFont="1" applyAlignment="1">
      <alignment/>
    </xf>
    <xf numFmtId="0" fontId="11" fillId="0" borderId="0" xfId="0" applyFont="1" applyAlignment="1">
      <alignment/>
    </xf>
    <xf numFmtId="0" fontId="12" fillId="0" borderId="0" xfId="0" applyFont="1" applyAlignment="1">
      <alignment/>
    </xf>
    <xf numFmtId="3" fontId="12" fillId="0" borderId="0" xfId="0" applyNumberFormat="1" applyFont="1" applyBorder="1" applyAlignment="1">
      <alignment/>
    </xf>
    <xf numFmtId="43" fontId="12" fillId="0" borderId="0" xfId="0" applyNumberFormat="1" applyFont="1" applyAlignment="1">
      <alignment/>
    </xf>
    <xf numFmtId="0" fontId="12" fillId="0" borderId="0" xfId="0" applyFont="1" applyBorder="1" applyAlignment="1">
      <alignment horizontal="left" wrapText="1"/>
    </xf>
    <xf numFmtId="41" fontId="12" fillId="0" borderId="0" xfId="0" applyNumberFormat="1" applyFont="1" applyBorder="1" applyAlignment="1">
      <alignment horizontal="center"/>
    </xf>
    <xf numFmtId="0" fontId="53" fillId="0" borderId="0" xfId="0" applyFont="1" applyAlignment="1">
      <alignment/>
    </xf>
    <xf numFmtId="0" fontId="53" fillId="0" borderId="0" xfId="0" applyFont="1" applyAlignment="1">
      <alignment/>
    </xf>
    <xf numFmtId="0" fontId="13" fillId="0" borderId="0" xfId="0" applyFont="1" applyAlignment="1">
      <alignment horizontal="left"/>
    </xf>
    <xf numFmtId="0" fontId="15" fillId="0" borderId="0" xfId="0" applyFont="1" applyAlignment="1">
      <alignment/>
    </xf>
    <xf numFmtId="0" fontId="15" fillId="0" borderId="0" xfId="0" applyFont="1" applyAlignment="1">
      <alignment horizontal="left"/>
    </xf>
    <xf numFmtId="0" fontId="13" fillId="0" borderId="0" xfId="0" applyFont="1" applyBorder="1" applyAlignment="1">
      <alignment horizontal="left"/>
    </xf>
    <xf numFmtId="3" fontId="15" fillId="0" borderId="0" xfId="0" applyNumberFormat="1" applyFont="1" applyBorder="1" applyAlignment="1">
      <alignment/>
    </xf>
    <xf numFmtId="3" fontId="81" fillId="0" borderId="0" xfId="0" applyNumberFormat="1" applyFont="1" applyBorder="1" applyAlignment="1">
      <alignment horizontal="right"/>
    </xf>
    <xf numFmtId="3" fontId="15" fillId="0" borderId="0" xfId="0" applyNumberFormat="1" applyFont="1" applyBorder="1" applyAlignment="1">
      <alignment horizontal="right"/>
    </xf>
    <xf numFmtId="3" fontId="13" fillId="0" borderId="0" xfId="0" applyNumberFormat="1" applyFont="1" applyBorder="1" applyAlignment="1">
      <alignment/>
    </xf>
    <xf numFmtId="3" fontId="15" fillId="0" borderId="0" xfId="0" applyNumberFormat="1" applyFont="1" applyAlignment="1">
      <alignment/>
    </xf>
    <xf numFmtId="0" fontId="82" fillId="0" borderId="0" xfId="0" applyFont="1" applyBorder="1" applyAlignment="1">
      <alignment horizontal="center" vertical="center"/>
    </xf>
    <xf numFmtId="0" fontId="83" fillId="0" borderId="0" xfId="0" applyFont="1" applyBorder="1" applyAlignment="1">
      <alignment horizontal="center" vertical="center"/>
    </xf>
    <xf numFmtId="0" fontId="83" fillId="0" borderId="0" xfId="0" applyNumberFormat="1" applyFont="1" applyBorder="1" applyAlignment="1">
      <alignment horizontal="center" vertical="center"/>
    </xf>
    <xf numFmtId="0" fontId="13" fillId="0" borderId="0" xfId="0" applyFont="1" applyAlignment="1">
      <alignment/>
    </xf>
    <xf numFmtId="0" fontId="83" fillId="0" borderId="0" xfId="57" applyFont="1" applyBorder="1" applyAlignment="1">
      <alignment horizontal="center" vertical="center" wrapText="1"/>
      <protection/>
    </xf>
    <xf numFmtId="10" fontId="13" fillId="0" borderId="0" xfId="57" applyNumberFormat="1" applyFont="1" applyFill="1" applyBorder="1">
      <alignment/>
      <protection/>
    </xf>
    <xf numFmtId="10" fontId="13" fillId="0" borderId="0" xfId="57" applyNumberFormat="1" applyFont="1" applyFill="1" applyBorder="1" applyAlignment="1">
      <alignment horizontal="right"/>
      <protection/>
    </xf>
    <xf numFmtId="0" fontId="83" fillId="0" borderId="0" xfId="76" applyFont="1" applyBorder="1" applyAlignment="1">
      <alignment horizontal="center" vertical="center" wrapText="1"/>
      <protection/>
    </xf>
    <xf numFmtId="0" fontId="83" fillId="0" borderId="0" xfId="64" applyFont="1" applyBorder="1" applyAlignment="1">
      <alignment horizontal="center" vertical="center" wrapText="1"/>
      <protection/>
    </xf>
    <xf numFmtId="0" fontId="13" fillId="0" borderId="0" xfId="0" applyFont="1" applyBorder="1" applyAlignment="1">
      <alignment horizontal="center"/>
    </xf>
    <xf numFmtId="0" fontId="81" fillId="0" borderId="0" xfId="76" applyFont="1" applyBorder="1" applyAlignment="1">
      <alignment horizontal="left" vertical="top" wrapText="1"/>
      <protection/>
    </xf>
    <xf numFmtId="10" fontId="13" fillId="0" borderId="0" xfId="64" applyNumberFormat="1" applyFont="1" applyFill="1" applyBorder="1" applyAlignment="1">
      <alignment horizontal="right"/>
      <protection/>
    </xf>
    <xf numFmtId="10" fontId="13" fillId="0" borderId="0" xfId="57" applyNumberFormat="1" applyFont="1" applyFill="1" applyBorder="1" applyAlignment="1">
      <alignment horizontal="right" vertical="center"/>
      <protection/>
    </xf>
    <xf numFmtId="0" fontId="17" fillId="0" borderId="0" xfId="0" applyFont="1" applyBorder="1" applyAlignment="1">
      <alignment horizontal="left"/>
    </xf>
    <xf numFmtId="0" fontId="17" fillId="0" borderId="0" xfId="0" applyFont="1" applyBorder="1" applyAlignment="1">
      <alignment/>
    </xf>
    <xf numFmtId="0" fontId="18" fillId="0" borderId="0" xfId="0" applyFont="1" applyBorder="1" applyAlignment="1">
      <alignment/>
    </xf>
    <xf numFmtId="0" fontId="17" fillId="0" borderId="0" xfId="0" applyFont="1" applyBorder="1" applyAlignment="1">
      <alignment horizontal="center"/>
    </xf>
    <xf numFmtId="0" fontId="13" fillId="0" borderId="0" xfId="0" applyFont="1" applyAlignment="1">
      <alignment horizontal="center"/>
    </xf>
    <xf numFmtId="0" fontId="84" fillId="0" borderId="0" xfId="76" applyFont="1" applyBorder="1" applyAlignment="1">
      <alignment horizontal="left" vertical="top" wrapText="1"/>
      <protection/>
    </xf>
    <xf numFmtId="0" fontId="14" fillId="0" borderId="0" xfId="0" applyFont="1" applyBorder="1" applyAlignment="1">
      <alignment horizontal="left" vertical="top" wrapText="1"/>
    </xf>
    <xf numFmtId="0" fontId="85" fillId="0" borderId="0" xfId="76" applyFont="1" applyBorder="1" applyAlignment="1">
      <alignment horizontal="right" vertical="top" wrapText="1"/>
      <protection/>
    </xf>
    <xf numFmtId="3" fontId="86" fillId="0" borderId="0" xfId="76" applyNumberFormat="1" applyFont="1" applyBorder="1" applyAlignment="1">
      <alignment horizontal="right"/>
      <protection/>
    </xf>
    <xf numFmtId="0" fontId="14" fillId="0" borderId="0" xfId="0" applyFont="1" applyBorder="1" applyAlignment="1">
      <alignment/>
    </xf>
    <xf numFmtId="3" fontId="87" fillId="0" borderId="0" xfId="76" applyNumberFormat="1" applyFont="1" applyBorder="1">
      <alignment/>
      <protection/>
    </xf>
    <xf numFmtId="0" fontId="81" fillId="0" borderId="0" xfId="76" applyFont="1" applyBorder="1">
      <alignment/>
      <protection/>
    </xf>
    <xf numFmtId="0" fontId="17" fillId="0" borderId="0" xfId="0" applyFont="1" applyFill="1" applyBorder="1" applyAlignment="1">
      <alignment horizontal="left"/>
    </xf>
    <xf numFmtId="0" fontId="83" fillId="0" borderId="0" xfId="76" applyFont="1" applyBorder="1" applyAlignment="1">
      <alignment horizontal="center" vertical="center"/>
      <protection/>
    </xf>
    <xf numFmtId="0" fontId="83" fillId="0" borderId="0" xfId="0" applyFont="1" applyFill="1" applyBorder="1" applyAlignment="1">
      <alignment horizontal="center" vertical="center"/>
    </xf>
    <xf numFmtId="0" fontId="17" fillId="0" borderId="0" xfId="0" applyFont="1" applyAlignment="1">
      <alignment/>
    </xf>
    <xf numFmtId="1" fontId="83" fillId="0" borderId="0" xfId="0" applyNumberFormat="1" applyFont="1" applyBorder="1" applyAlignment="1">
      <alignment horizontal="center" vertical="center"/>
    </xf>
    <xf numFmtId="41" fontId="17" fillId="0" borderId="0" xfId="0" applyNumberFormat="1" applyFont="1" applyBorder="1" applyAlignment="1">
      <alignment horizontal="center"/>
    </xf>
    <xf numFmtId="0" fontId="17" fillId="0" borderId="0" xfId="0" applyFont="1" applyBorder="1" applyAlignment="1">
      <alignment horizontal="left" wrapText="1"/>
    </xf>
    <xf numFmtId="3" fontId="17" fillId="0" borderId="0" xfId="0" applyNumberFormat="1" applyFont="1" applyBorder="1" applyAlignment="1">
      <alignment/>
    </xf>
    <xf numFmtId="43" fontId="17" fillId="0" borderId="0" xfId="0" applyNumberFormat="1" applyFont="1" applyAlignment="1">
      <alignment/>
    </xf>
    <xf numFmtId="0" fontId="16" fillId="0" borderId="0" xfId="0" applyFont="1" applyAlignment="1">
      <alignment/>
    </xf>
    <xf numFmtId="0" fontId="13" fillId="0" borderId="0" xfId="57" applyFont="1" applyAlignment="1">
      <alignment horizontal="left"/>
      <protection/>
    </xf>
    <xf numFmtId="0" fontId="17" fillId="0" borderId="0" xfId="0" applyFont="1" applyAlignment="1">
      <alignment/>
    </xf>
    <xf numFmtId="0" fontId="84" fillId="0" borderId="0" xfId="76" applyFont="1" applyBorder="1" applyAlignment="1">
      <alignment horizontal="center"/>
      <protection/>
    </xf>
    <xf numFmtId="0" fontId="13" fillId="0" borderId="10" xfId="0" applyFont="1" applyBorder="1" applyAlignment="1">
      <alignment horizontal="left"/>
    </xf>
    <xf numFmtId="3" fontId="13" fillId="0" borderId="11" xfId="0" applyNumberFormat="1" applyFont="1" applyBorder="1" applyAlignment="1">
      <alignment/>
    </xf>
    <xf numFmtId="0" fontId="13" fillId="0" borderId="11" xfId="0" applyFont="1" applyBorder="1" applyAlignment="1">
      <alignment horizontal="right"/>
    </xf>
    <xf numFmtId="0" fontId="88" fillId="20" borderId="0" xfId="0" applyFont="1" applyFill="1" applyBorder="1" applyAlignment="1">
      <alignment horizontal="right"/>
    </xf>
    <xf numFmtId="0" fontId="81" fillId="0" borderId="0" xfId="76" applyFont="1" applyBorder="1" applyAlignment="1">
      <alignment horizontal="left" wrapText="1"/>
      <protection/>
    </xf>
    <xf numFmtId="0" fontId="84" fillId="0" borderId="0" xfId="76" applyFont="1" applyBorder="1" applyAlignment="1">
      <alignment horizontal="left" wrapText="1"/>
      <protection/>
    </xf>
    <xf numFmtId="0" fontId="15" fillId="0" borderId="0" xfId="57" applyFont="1">
      <alignment/>
      <protection/>
    </xf>
    <xf numFmtId="0" fontId="5" fillId="0" borderId="0" xfId="57" applyFont="1">
      <alignment/>
      <protection/>
    </xf>
    <xf numFmtId="0" fontId="13" fillId="0" borderId="0" xfId="57" applyFont="1">
      <alignment/>
      <protection/>
    </xf>
    <xf numFmtId="0" fontId="20" fillId="0" borderId="0" xfId="57" applyFont="1" applyAlignment="1">
      <alignment horizontal="center"/>
      <protection/>
    </xf>
    <xf numFmtId="0" fontId="20" fillId="0" borderId="0" xfId="57" applyFont="1">
      <alignment/>
      <protection/>
    </xf>
    <xf numFmtId="0" fontId="20" fillId="0" borderId="0" xfId="57" applyFont="1" applyBorder="1" applyAlignment="1">
      <alignment horizontal="center"/>
      <protection/>
    </xf>
    <xf numFmtId="0" fontId="89" fillId="0" borderId="0" xfId="57" applyFont="1" applyBorder="1" applyAlignment="1">
      <alignment horizontal="center" vertical="center"/>
      <protection/>
    </xf>
    <xf numFmtId="0" fontId="89" fillId="0" borderId="0" xfId="57" applyFont="1" applyBorder="1" applyAlignment="1">
      <alignment horizontal="center" vertical="center" wrapText="1"/>
      <protection/>
    </xf>
    <xf numFmtId="0" fontId="83" fillId="0" borderId="0" xfId="57" applyFont="1">
      <alignment/>
      <protection/>
    </xf>
    <xf numFmtId="10" fontId="15" fillId="0" borderId="0" xfId="57" applyNumberFormat="1" applyFont="1">
      <alignment/>
      <protection/>
    </xf>
    <xf numFmtId="0" fontId="14" fillId="0" borderId="0" xfId="57" applyFont="1">
      <alignment/>
      <protection/>
    </xf>
    <xf numFmtId="0" fontId="20" fillId="0" borderId="0" xfId="57" applyFont="1" applyFill="1" applyBorder="1" applyAlignment="1">
      <alignment horizontal="center"/>
      <protection/>
    </xf>
    <xf numFmtId="0" fontId="20" fillId="0" borderId="0" xfId="57" applyFont="1" applyBorder="1" applyAlignment="1">
      <alignment horizontal="left"/>
      <protection/>
    </xf>
    <xf numFmtId="3" fontId="21" fillId="0" borderId="0" xfId="57" applyNumberFormat="1" applyFont="1" applyBorder="1">
      <alignment/>
      <protection/>
    </xf>
    <xf numFmtId="10" fontId="20" fillId="0" borderId="0" xfId="57" applyNumberFormat="1" applyFont="1" applyFill="1" applyBorder="1" applyAlignment="1">
      <alignment horizontal="right"/>
      <protection/>
    </xf>
    <xf numFmtId="3" fontId="20" fillId="0" borderId="0" xfId="57" applyNumberFormat="1" applyFont="1" applyFill="1" applyBorder="1">
      <alignment/>
      <protection/>
    </xf>
    <xf numFmtId="0" fontId="5" fillId="0" borderId="0" xfId="57" applyFont="1" applyBorder="1">
      <alignment/>
      <protection/>
    </xf>
    <xf numFmtId="41" fontId="5" fillId="0" borderId="0" xfId="57" applyNumberFormat="1" applyFont="1">
      <alignment/>
      <protection/>
    </xf>
    <xf numFmtId="0" fontId="6" fillId="0" borderId="0" xfId="57" applyFont="1">
      <alignment/>
      <protection/>
    </xf>
    <xf numFmtId="0" fontId="6" fillId="0" borderId="0" xfId="57" applyFont="1" applyBorder="1">
      <alignment/>
      <protection/>
    </xf>
    <xf numFmtId="0" fontId="17" fillId="0" borderId="0" xfId="0" applyFont="1" applyFill="1" applyAlignment="1">
      <alignment horizontal="left"/>
    </xf>
    <xf numFmtId="49" fontId="8" fillId="0" borderId="0" xfId="0" applyNumberFormat="1" applyFont="1" applyBorder="1" applyAlignment="1">
      <alignment/>
    </xf>
    <xf numFmtId="49" fontId="5" fillId="0" borderId="0" xfId="0" applyNumberFormat="1" applyFont="1" applyBorder="1" applyAlignment="1">
      <alignment/>
    </xf>
    <xf numFmtId="3" fontId="5" fillId="0" borderId="0" xfId="0" applyNumberFormat="1" applyFont="1" applyBorder="1" applyAlignment="1">
      <alignment/>
    </xf>
    <xf numFmtId="49" fontId="15" fillId="0" borderId="0" xfId="0" applyNumberFormat="1" applyFont="1" applyBorder="1" applyAlignment="1">
      <alignment/>
    </xf>
    <xf numFmtId="49" fontId="33" fillId="0" borderId="0" xfId="0" applyNumberFormat="1" applyFont="1" applyBorder="1" applyAlignment="1">
      <alignment/>
    </xf>
    <xf numFmtId="3" fontId="33" fillId="0" borderId="0" xfId="0" applyNumberFormat="1" applyFont="1" applyBorder="1" applyAlignment="1">
      <alignment/>
    </xf>
    <xf numFmtId="49" fontId="0" fillId="0" borderId="0" xfId="0" applyNumberFormat="1" applyBorder="1" applyAlignment="1">
      <alignment/>
    </xf>
    <xf numFmtId="3" fontId="0" fillId="0" borderId="0" xfId="0" applyNumberFormat="1" applyBorder="1" applyAlignment="1">
      <alignment/>
    </xf>
    <xf numFmtId="3" fontId="5" fillId="0" borderId="0" xfId="0" applyNumberFormat="1" applyFont="1" applyAlignment="1">
      <alignment/>
    </xf>
    <xf numFmtId="3" fontId="15" fillId="0" borderId="0" xfId="0" applyNumberFormat="1" applyFont="1" applyAlignment="1">
      <alignment/>
    </xf>
    <xf numFmtId="49" fontId="5" fillId="0" borderId="0" xfId="0" applyNumberFormat="1" applyFont="1" applyAlignment="1">
      <alignment/>
    </xf>
    <xf numFmtId="3" fontId="15" fillId="0" borderId="0" xfId="0" applyNumberFormat="1" applyFont="1" applyBorder="1" applyAlignment="1">
      <alignment/>
    </xf>
    <xf numFmtId="3" fontId="14" fillId="0" borderId="0" xfId="0" applyNumberFormat="1" applyFont="1" applyBorder="1" applyAlignment="1">
      <alignment/>
    </xf>
    <xf numFmtId="0" fontId="82" fillId="0" borderId="12" xfId="0" applyFont="1" applyBorder="1" applyAlignment="1">
      <alignment horizontal="center" vertical="center"/>
    </xf>
    <xf numFmtId="0" fontId="82" fillId="0" borderId="13" xfId="0" applyFont="1" applyBorder="1" applyAlignment="1">
      <alignment horizontal="center" vertical="center"/>
    </xf>
    <xf numFmtId="3" fontId="14" fillId="0" borderId="0" xfId="0" applyNumberFormat="1" applyFont="1" applyAlignment="1">
      <alignment/>
    </xf>
    <xf numFmtId="0" fontId="83" fillId="0" borderId="12" xfId="0" applyFont="1" applyFill="1" applyBorder="1" applyAlignment="1">
      <alignment horizontal="center" vertical="center"/>
    </xf>
    <xf numFmtId="0" fontId="83" fillId="0" borderId="13" xfId="0" applyFont="1" applyFill="1" applyBorder="1" applyAlignment="1">
      <alignment horizontal="center" vertical="center"/>
    </xf>
    <xf numFmtId="3" fontId="14" fillId="0" borderId="0" xfId="0" applyNumberFormat="1" applyFont="1" applyAlignment="1">
      <alignment/>
    </xf>
    <xf numFmtId="0" fontId="15" fillId="0" borderId="0" xfId="0" applyFont="1" applyAlignment="1">
      <alignment/>
    </xf>
    <xf numFmtId="3" fontId="81" fillId="0" borderId="0" xfId="0" applyNumberFormat="1" applyFont="1" applyAlignment="1">
      <alignment/>
    </xf>
    <xf numFmtId="0" fontId="81" fillId="0" borderId="0" xfId="0" applyFont="1" applyAlignment="1">
      <alignment/>
    </xf>
    <xf numFmtId="3" fontId="81" fillId="0" borderId="0" xfId="0" applyNumberFormat="1" applyFont="1" applyAlignment="1">
      <alignment/>
    </xf>
    <xf numFmtId="3" fontId="81" fillId="0" borderId="0" xfId="0" applyNumberFormat="1" applyFont="1" applyFill="1" applyAlignment="1">
      <alignment/>
    </xf>
    <xf numFmtId="0" fontId="83" fillId="0" borderId="0" xfId="0" applyFont="1" applyBorder="1" applyAlignment="1">
      <alignment horizontal="center" vertical="center" wrapText="1"/>
    </xf>
    <xf numFmtId="0" fontId="81" fillId="0" borderId="0" xfId="76" applyFont="1" applyBorder="1" applyAlignment="1">
      <alignment horizontal="left" vertical="top"/>
      <protection/>
    </xf>
    <xf numFmtId="0" fontId="82" fillId="0" borderId="14" xfId="0" applyFont="1" applyBorder="1" applyAlignment="1">
      <alignment horizontal="center" vertical="center"/>
    </xf>
    <xf numFmtId="3" fontId="81" fillId="0" borderId="13" xfId="0" applyNumberFormat="1" applyFont="1" applyBorder="1" applyAlignment="1">
      <alignment/>
    </xf>
    <xf numFmtId="3" fontId="13" fillId="0" borderId="15" xfId="0" applyNumberFormat="1" applyFont="1" applyBorder="1" applyAlignment="1">
      <alignment/>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0" fontId="83" fillId="0" borderId="14" xfId="0" applyFont="1" applyFill="1" applyBorder="1" applyAlignment="1">
      <alignment horizontal="center" vertical="center"/>
    </xf>
    <xf numFmtId="3" fontId="81" fillId="0" borderId="0" xfId="76" applyNumberFormat="1" applyFont="1">
      <alignment/>
      <protection/>
    </xf>
    <xf numFmtId="3" fontId="81" fillId="0" borderId="0" xfId="76" applyNumberFormat="1" applyFont="1">
      <alignment/>
      <protection/>
    </xf>
    <xf numFmtId="0" fontId="81" fillId="0" borderId="0" xfId="76" applyFont="1" applyBorder="1" applyAlignment="1">
      <alignment horizontal="left" vertical="top" wrapText="1"/>
      <protection/>
    </xf>
    <xf numFmtId="3" fontId="15" fillId="0" borderId="14" xfId="0" applyNumberFormat="1" applyFont="1" applyBorder="1" applyAlignment="1">
      <alignment/>
    </xf>
    <xf numFmtId="0" fontId="82" fillId="0" borderId="14" xfId="0" applyFont="1" applyBorder="1" applyAlignment="1">
      <alignment horizontal="center" vertical="center"/>
    </xf>
    <xf numFmtId="3" fontId="15" fillId="0" borderId="16" xfId="0" applyNumberFormat="1" applyFont="1" applyBorder="1" applyAlignment="1">
      <alignment/>
    </xf>
    <xf numFmtId="3" fontId="15" fillId="0" borderId="0" xfId="76" applyNumberFormat="1" applyFont="1">
      <alignment/>
      <protection/>
    </xf>
    <xf numFmtId="3" fontId="81" fillId="0" borderId="0" xfId="0" applyNumberFormat="1" applyFont="1" applyFill="1" applyAlignment="1">
      <alignment/>
    </xf>
    <xf numFmtId="0" fontId="83" fillId="0" borderId="0" xfId="76" applyFont="1" applyBorder="1" applyAlignment="1">
      <alignment horizontal="center" vertical="center"/>
      <protection/>
    </xf>
    <xf numFmtId="0" fontId="90" fillId="0" borderId="0" xfId="76" applyFont="1" applyBorder="1" applyAlignment="1">
      <alignment horizontal="center" vertical="center" wrapText="1"/>
      <protection/>
    </xf>
    <xf numFmtId="0" fontId="14" fillId="0" borderId="0" xfId="0" applyFont="1" applyBorder="1" applyAlignment="1">
      <alignment horizontal="left" vertical="top" wrapText="1"/>
    </xf>
    <xf numFmtId="3" fontId="86" fillId="0" borderId="0" xfId="76" applyNumberFormat="1" applyFont="1" applyBorder="1" applyAlignment="1">
      <alignment horizontal="right" wrapText="1"/>
      <protection/>
    </xf>
    <xf numFmtId="0" fontId="81" fillId="0" borderId="0" xfId="76" applyFont="1" applyBorder="1" applyAlignment="1">
      <alignment horizontal="center" vertical="center"/>
      <protection/>
    </xf>
    <xf numFmtId="0" fontId="84" fillId="0" borderId="0" xfId="76" applyFont="1" applyBorder="1" applyAlignment="1">
      <alignment horizontal="left" vertical="top" wrapText="1"/>
      <protection/>
    </xf>
    <xf numFmtId="3" fontId="81" fillId="0" borderId="0" xfId="76" applyNumberFormat="1" applyFont="1" applyBorder="1" applyAlignment="1">
      <alignment/>
      <protection/>
    </xf>
    <xf numFmtId="3" fontId="86" fillId="0" borderId="0" xfId="76" applyNumberFormat="1" applyFont="1" applyBorder="1" applyAlignment="1">
      <alignment/>
      <protection/>
    </xf>
    <xf numFmtId="3" fontId="81" fillId="0" borderId="0" xfId="76" applyNumberFormat="1" applyFont="1">
      <alignment/>
      <protection/>
    </xf>
    <xf numFmtId="0" fontId="15" fillId="0" borderId="0" xfId="0" applyFont="1" applyAlignment="1">
      <alignment/>
    </xf>
    <xf numFmtId="0" fontId="84" fillId="0" borderId="0" xfId="76" applyFont="1" applyBorder="1" applyAlignment="1">
      <alignment horizontal="left" wrapText="1"/>
      <protection/>
    </xf>
    <xf numFmtId="0" fontId="91" fillId="0" borderId="0" xfId="0" applyFont="1" applyAlignment="1">
      <alignment/>
    </xf>
    <xf numFmtId="0" fontId="0" fillId="0" borderId="0" xfId="0" applyBorder="1" applyAlignment="1">
      <alignment wrapText="1"/>
    </xf>
    <xf numFmtId="0" fontId="5" fillId="0" borderId="0" xfId="0" applyFont="1" applyBorder="1" applyAlignment="1">
      <alignment wrapText="1"/>
    </xf>
    <xf numFmtId="0" fontId="0" fillId="0" borderId="17" xfId="0" applyBorder="1" applyAlignment="1">
      <alignment/>
    </xf>
    <xf numFmtId="0" fontId="31" fillId="0" borderId="0" xfId="0" applyFont="1" applyAlignment="1">
      <alignment/>
    </xf>
    <xf numFmtId="3" fontId="15" fillId="0" borderId="14" xfId="0" applyNumberFormat="1" applyFont="1" applyBorder="1" applyAlignment="1">
      <alignment/>
    </xf>
    <xf numFmtId="0" fontId="82" fillId="0" borderId="13" xfId="0" applyFont="1" applyBorder="1" applyAlignment="1">
      <alignment horizontal="center" vertical="center"/>
    </xf>
    <xf numFmtId="0" fontId="14" fillId="0" borderId="0" xfId="0" applyFont="1" applyAlignment="1">
      <alignment/>
    </xf>
    <xf numFmtId="3" fontId="15" fillId="0" borderId="0" xfId="0" applyNumberFormat="1" applyFont="1" applyBorder="1" applyAlignment="1">
      <alignment horizontal="right"/>
    </xf>
    <xf numFmtId="0" fontId="15" fillId="0" borderId="0" xfId="0" applyFont="1" applyAlignment="1">
      <alignment/>
    </xf>
    <xf numFmtId="0" fontId="83" fillId="0" borderId="13" xfId="0" applyFont="1" applyFill="1" applyBorder="1" applyAlignment="1">
      <alignment horizontal="center" vertical="center"/>
    </xf>
    <xf numFmtId="3" fontId="15" fillId="0" borderId="0" xfId="0" applyNumberFormat="1" applyFont="1" applyBorder="1" applyAlignment="1">
      <alignment/>
    </xf>
    <xf numFmtId="0" fontId="83" fillId="0" borderId="0" xfId="0" applyFont="1" applyBorder="1" applyAlignment="1">
      <alignment horizontal="center" vertical="center"/>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3" fontId="81" fillId="0" borderId="0" xfId="76" applyNumberFormat="1" applyFont="1">
      <alignment/>
      <protection/>
    </xf>
    <xf numFmtId="0" fontId="81" fillId="0" borderId="0" xfId="76" applyFont="1" applyBorder="1" applyAlignment="1">
      <alignment horizontal="left" vertical="top" wrapText="1"/>
      <protection/>
    </xf>
    <xf numFmtId="0" fontId="81" fillId="0" borderId="0" xfId="76" applyFont="1" applyBorder="1" applyAlignment="1">
      <alignment horizontal="left" wrapText="1"/>
      <protection/>
    </xf>
    <xf numFmtId="49" fontId="15" fillId="0" borderId="0" xfId="87" applyNumberFormat="1" applyFont="1" applyBorder="1" applyAlignment="1">
      <alignment/>
      <protection/>
    </xf>
    <xf numFmtId="0" fontId="81" fillId="0" borderId="0" xfId="76" applyFont="1" applyBorder="1" applyAlignment="1">
      <alignment horizontal="left" vertical="top"/>
      <protection/>
    </xf>
    <xf numFmtId="0" fontId="16" fillId="0" borderId="0" xfId="0" applyFont="1" applyBorder="1" applyAlignment="1">
      <alignment wrapText="1"/>
    </xf>
    <xf numFmtId="0" fontId="13" fillId="0" borderId="0" xfId="0" applyFont="1" applyBorder="1" applyAlignment="1">
      <alignment horizontal="left"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Border="1" applyAlignment="1">
      <alignment horizontal="left" vertical="center"/>
    </xf>
    <xf numFmtId="0" fontId="13" fillId="0" borderId="0" xfId="0" applyFont="1" applyBorder="1" applyAlignment="1">
      <alignment/>
    </xf>
    <xf numFmtId="0" fontId="13" fillId="0" borderId="0" xfId="0" applyFont="1" applyBorder="1" applyAlignment="1">
      <alignment horizontal="left" wrapText="1"/>
    </xf>
    <xf numFmtId="0" fontId="13" fillId="0" borderId="0" xfId="0" applyFont="1" applyFill="1" applyBorder="1" applyAlignment="1">
      <alignment horizontal="left"/>
    </xf>
    <xf numFmtId="0" fontId="92" fillId="0" borderId="0" xfId="0" applyFont="1" applyBorder="1" applyAlignment="1">
      <alignment horizontal="right"/>
    </xf>
    <xf numFmtId="3" fontId="32" fillId="0" borderId="0" xfId="0" applyNumberFormat="1" applyFont="1" applyAlignment="1">
      <alignment/>
    </xf>
    <xf numFmtId="37" fontId="15" fillId="0" borderId="0" xfId="0" applyNumberFormat="1" applyFont="1" applyBorder="1" applyAlignment="1">
      <alignment horizontal="center"/>
    </xf>
    <xf numFmtId="3" fontId="14" fillId="0" borderId="0" xfId="0" applyNumberFormat="1" applyFont="1" applyBorder="1" applyAlignment="1">
      <alignment horizontal="center"/>
    </xf>
    <xf numFmtId="3" fontId="15" fillId="0" borderId="0" xfId="0" applyNumberFormat="1" applyFont="1" applyBorder="1" applyAlignment="1">
      <alignment horizontal="center"/>
    </xf>
    <xf numFmtId="3" fontId="15" fillId="0" borderId="0" xfId="0" applyNumberFormat="1" applyFont="1" applyBorder="1" applyAlignment="1">
      <alignment horizontal="center"/>
    </xf>
    <xf numFmtId="0" fontId="13" fillId="0" borderId="0" xfId="0" applyFont="1" applyAlignment="1">
      <alignment horizontal="left"/>
    </xf>
    <xf numFmtId="0" fontId="14" fillId="0" borderId="0" xfId="0" applyFont="1" applyAlignment="1">
      <alignment/>
    </xf>
    <xf numFmtId="0" fontId="15" fillId="0" borderId="0" xfId="0" applyFont="1" applyAlignment="1">
      <alignment horizontal="left"/>
    </xf>
    <xf numFmtId="3" fontId="88" fillId="20" borderId="18" xfId="0" applyNumberFormat="1" applyFont="1" applyFill="1" applyBorder="1" applyAlignment="1">
      <alignment horizontal="center"/>
    </xf>
    <xf numFmtId="0" fontId="0" fillId="0" borderId="19" xfId="0" applyBorder="1" applyAlignment="1">
      <alignment/>
    </xf>
    <xf numFmtId="0" fontId="16" fillId="0" borderId="0" xfId="0" applyFont="1" applyFill="1" applyAlignment="1">
      <alignment horizontal="left" vertical="center" wrapText="1"/>
    </xf>
    <xf numFmtId="0" fontId="17" fillId="0" borderId="0" xfId="0" applyFont="1" applyFill="1" applyAlignment="1">
      <alignment horizontal="left" wrapText="1"/>
    </xf>
    <xf numFmtId="0" fontId="17" fillId="0" borderId="0" xfId="0" applyFont="1" applyBorder="1" applyAlignment="1">
      <alignment horizontal="left" vertical="center" wrapText="1"/>
    </xf>
    <xf numFmtId="0" fontId="0" fillId="0" borderId="0" xfId="0" applyBorder="1" applyAlignment="1">
      <alignment vertical="center" wrapText="1"/>
    </xf>
    <xf numFmtId="0" fontId="13" fillId="0" borderId="0" xfId="0" applyFont="1" applyAlignment="1">
      <alignment horizontal="left" wrapText="1"/>
    </xf>
    <xf numFmtId="0" fontId="14" fillId="0" borderId="0" xfId="0" applyFont="1" applyAlignment="1">
      <alignment wrapText="1"/>
    </xf>
    <xf numFmtId="0" fontId="13" fillId="0" borderId="0" xfId="57" applyFont="1" applyAlignment="1">
      <alignment horizontal="left" wrapText="1"/>
      <protection/>
    </xf>
    <xf numFmtId="0" fontId="0" fillId="0" borderId="0" xfId="57" applyAlignment="1">
      <alignment wrapText="1"/>
      <protection/>
    </xf>
    <xf numFmtId="0" fontId="15" fillId="0" borderId="0" xfId="57" applyFont="1" applyAlignment="1">
      <alignment horizontal="left" wrapText="1"/>
      <protection/>
    </xf>
    <xf numFmtId="0" fontId="17" fillId="0" borderId="0" xfId="57" applyFont="1" applyBorder="1" applyAlignment="1">
      <alignment horizontal="left" wrapText="1"/>
      <protection/>
    </xf>
    <xf numFmtId="0" fontId="0" fillId="0" borderId="0" xfId="0" applyBorder="1" applyAlignment="1">
      <alignment horizontal="left" wrapText="1"/>
    </xf>
    <xf numFmtId="0" fontId="17" fillId="0" borderId="0" xfId="0" applyFont="1" applyBorder="1" applyAlignment="1">
      <alignment horizontal="left" wrapText="1"/>
    </xf>
    <xf numFmtId="0" fontId="16" fillId="0" borderId="0" xfId="0" applyFont="1" applyBorder="1" applyAlignment="1">
      <alignment wrapText="1"/>
    </xf>
    <xf numFmtId="0" fontId="17" fillId="0" borderId="20" xfId="0" applyFont="1" applyBorder="1" applyAlignment="1">
      <alignment horizontal="left" vertical="center" wrapText="1"/>
    </xf>
    <xf numFmtId="0" fontId="16" fillId="0" borderId="0" xfId="0" applyFont="1" applyBorder="1" applyAlignment="1">
      <alignment vertical="center" wrapText="1"/>
    </xf>
    <xf numFmtId="0" fontId="0" fillId="0" borderId="0" xfId="0" applyAlignment="1">
      <alignment horizontal="left" vertical="center" wrapText="1"/>
    </xf>
    <xf numFmtId="0" fontId="13" fillId="0" borderId="0" xfId="57" applyFont="1" applyAlignment="1">
      <alignment horizontal="left"/>
      <protection/>
    </xf>
    <xf numFmtId="0" fontId="0" fillId="0" borderId="0" xfId="0" applyBorder="1" applyAlignment="1">
      <alignment wrapText="1"/>
    </xf>
    <xf numFmtId="0" fontId="17" fillId="0" borderId="20" xfId="0" applyFont="1" applyBorder="1" applyAlignment="1">
      <alignment wrapText="1"/>
    </xf>
    <xf numFmtId="0" fontId="0" fillId="0" borderId="0" xfId="0" applyAlignment="1">
      <alignment wrapText="1"/>
    </xf>
    <xf numFmtId="0" fontId="13" fillId="0" borderId="0" xfId="57" applyFont="1" applyAlignment="1">
      <alignment horizontal="left" vertical="center" wrapText="1"/>
      <protection/>
    </xf>
  </cellXfs>
  <cellStyles count="3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10 2 2" xfId="59"/>
    <cellStyle name="Normal 10 3" xfId="60"/>
    <cellStyle name="Normal 11" xfId="61"/>
    <cellStyle name="Normal 11 2" xfId="62"/>
    <cellStyle name="Normal 11 3" xfId="63"/>
    <cellStyle name="Normal 12" xfId="64"/>
    <cellStyle name="Normal 12 2" xfId="65"/>
    <cellStyle name="Normal 12 2 2" xfId="66"/>
    <cellStyle name="Normal 12 3" xfId="67"/>
    <cellStyle name="Normal 13" xfId="68"/>
    <cellStyle name="Normal 13 2" xfId="69"/>
    <cellStyle name="Normal 13 3" xfId="70"/>
    <cellStyle name="Normal 14" xfId="71"/>
    <cellStyle name="Normal 15" xfId="72"/>
    <cellStyle name="Normal 15 2" xfId="73"/>
    <cellStyle name="Normal 15 2 2" xfId="74"/>
    <cellStyle name="Normal 15 3" xfId="75"/>
    <cellStyle name="Normal 16" xfId="76"/>
    <cellStyle name="Normal 16 2" xfId="77"/>
    <cellStyle name="Normal 16 3" xfId="78"/>
    <cellStyle name="Normal 16 4" xfId="79"/>
    <cellStyle name="Normal 17" xfId="80"/>
    <cellStyle name="Normal 17 2" xfId="81"/>
    <cellStyle name="Normal 18" xfId="82"/>
    <cellStyle name="Normal 18 2" xfId="83"/>
    <cellStyle name="Normal 19" xfId="84"/>
    <cellStyle name="Normal 19 2" xfId="85"/>
    <cellStyle name="Normal 2" xfId="86"/>
    <cellStyle name="Normal 2 10" xfId="87"/>
    <cellStyle name="Normal 2 10 2" xfId="88"/>
    <cellStyle name="Normal 2 100" xfId="89"/>
    <cellStyle name="Normal 2 101" xfId="90"/>
    <cellStyle name="Normal 2 102" xfId="91"/>
    <cellStyle name="Normal 2 103" xfId="92"/>
    <cellStyle name="Normal 2 104" xfId="93"/>
    <cellStyle name="Normal 2 105" xfId="94"/>
    <cellStyle name="Normal 2 106" xfId="95"/>
    <cellStyle name="Normal 2 106 2" xfId="96"/>
    <cellStyle name="Normal 2 107" xfId="97"/>
    <cellStyle name="Normal 2 107 2" xfId="98"/>
    <cellStyle name="Normal 2 108" xfId="99"/>
    <cellStyle name="Normal 2 108 2" xfId="100"/>
    <cellStyle name="Normal 2 109" xfId="101"/>
    <cellStyle name="Normal 2 109 2" xfId="102"/>
    <cellStyle name="Normal 2 11" xfId="103"/>
    <cellStyle name="Normal 2 11 2" xfId="104"/>
    <cellStyle name="Normal 2 11 2 2" xfId="105"/>
    <cellStyle name="Normal 2 110" xfId="106"/>
    <cellStyle name="Normal 2 110 2" xfId="107"/>
    <cellStyle name="Normal 2 12" xfId="108"/>
    <cellStyle name="Normal 2 12 2" xfId="109"/>
    <cellStyle name="Normal 2 13" xfId="110"/>
    <cellStyle name="Normal 2 14" xfId="111"/>
    <cellStyle name="Normal 2 15" xfId="112"/>
    <cellStyle name="Normal 2 16" xfId="113"/>
    <cellStyle name="Normal 2 17" xfId="114"/>
    <cellStyle name="Normal 2 18" xfId="115"/>
    <cellStyle name="Normal 2 19" xfId="116"/>
    <cellStyle name="Normal 2 2" xfId="117"/>
    <cellStyle name="Normal 2 2 2" xfId="118"/>
    <cellStyle name="Normal 2 20" xfId="119"/>
    <cellStyle name="Normal 2 21" xfId="120"/>
    <cellStyle name="Normal 2 22" xfId="121"/>
    <cellStyle name="Normal 2 23" xfId="122"/>
    <cellStyle name="Normal 2 24" xfId="123"/>
    <cellStyle name="Normal 2 25" xfId="124"/>
    <cellStyle name="Normal 2 26" xfId="125"/>
    <cellStyle name="Normal 2 27" xfId="126"/>
    <cellStyle name="Normal 2 28" xfId="127"/>
    <cellStyle name="Normal 2 29" xfId="128"/>
    <cellStyle name="Normal 2 3" xfId="129"/>
    <cellStyle name="Normal 2 3 2" xfId="130"/>
    <cellStyle name="Normal 2 30" xfId="131"/>
    <cellStyle name="Normal 2 31" xfId="132"/>
    <cellStyle name="Normal 2 32" xfId="133"/>
    <cellStyle name="Normal 2 33" xfId="134"/>
    <cellStyle name="Normal 2 34" xfId="135"/>
    <cellStyle name="Normal 2 35" xfId="136"/>
    <cellStyle name="Normal 2 36" xfId="137"/>
    <cellStyle name="Normal 2 37" xfId="138"/>
    <cellStyle name="Normal 2 38" xfId="139"/>
    <cellStyle name="Normal 2 39" xfId="140"/>
    <cellStyle name="Normal 2 4" xfId="141"/>
    <cellStyle name="Normal 2 4 2" xfId="142"/>
    <cellStyle name="Normal 2 4 3" xfId="143"/>
    <cellStyle name="Normal 2 40" xfId="144"/>
    <cellStyle name="Normal 2 41" xfId="145"/>
    <cellStyle name="Normal 2 42" xfId="146"/>
    <cellStyle name="Normal 2 43" xfId="147"/>
    <cellStyle name="Normal 2 44" xfId="148"/>
    <cellStyle name="Normal 2 45" xfId="149"/>
    <cellStyle name="Normal 2 46" xfId="150"/>
    <cellStyle name="Normal 2 47" xfId="151"/>
    <cellStyle name="Normal 2 48" xfId="152"/>
    <cellStyle name="Normal 2 49" xfId="153"/>
    <cellStyle name="Normal 2 5" xfId="154"/>
    <cellStyle name="Normal 2 5 2" xfId="155"/>
    <cellStyle name="Normal 2 50" xfId="156"/>
    <cellStyle name="Normal 2 51" xfId="157"/>
    <cellStyle name="Normal 2 52" xfId="158"/>
    <cellStyle name="Normal 2 53" xfId="159"/>
    <cellStyle name="Normal 2 54" xfId="160"/>
    <cellStyle name="Normal 2 55" xfId="161"/>
    <cellStyle name="Normal 2 56" xfId="162"/>
    <cellStyle name="Normal 2 57" xfId="163"/>
    <cellStyle name="Normal 2 58" xfId="164"/>
    <cellStyle name="Normal 2 59" xfId="165"/>
    <cellStyle name="Normal 2 6" xfId="166"/>
    <cellStyle name="Normal 2 6 2" xfId="167"/>
    <cellStyle name="Normal 2 60" xfId="168"/>
    <cellStyle name="Normal 2 61" xfId="169"/>
    <cellStyle name="Normal 2 62" xfId="170"/>
    <cellStyle name="Normal 2 63" xfId="171"/>
    <cellStyle name="Normal 2 64" xfId="172"/>
    <cellStyle name="Normal 2 65" xfId="173"/>
    <cellStyle name="Normal 2 66" xfId="174"/>
    <cellStyle name="Normal 2 67" xfId="175"/>
    <cellStyle name="Normal 2 68" xfId="176"/>
    <cellStyle name="Normal 2 69" xfId="177"/>
    <cellStyle name="Normal 2 7" xfId="178"/>
    <cellStyle name="Normal 2 7 2" xfId="179"/>
    <cellStyle name="Normal 2 70" xfId="180"/>
    <cellStyle name="Normal 2 71" xfId="181"/>
    <cellStyle name="Normal 2 72" xfId="182"/>
    <cellStyle name="Normal 2 73" xfId="183"/>
    <cellStyle name="Normal 2 74" xfId="184"/>
    <cellStyle name="Normal 2 75" xfId="185"/>
    <cellStyle name="Normal 2 76" xfId="186"/>
    <cellStyle name="Normal 2 77" xfId="187"/>
    <cellStyle name="Normal 2 78" xfId="188"/>
    <cellStyle name="Normal 2 79" xfId="189"/>
    <cellStyle name="Normal 2 8" xfId="190"/>
    <cellStyle name="Normal 2 8 2" xfId="191"/>
    <cellStyle name="Normal 2 80" xfId="192"/>
    <cellStyle name="Normal 2 81" xfId="193"/>
    <cellStyle name="Normal 2 82" xfId="194"/>
    <cellStyle name="Normal 2 83" xfId="195"/>
    <cellStyle name="Normal 2 84" xfId="196"/>
    <cellStyle name="Normal 2 85" xfId="197"/>
    <cellStyle name="Normal 2 86" xfId="198"/>
    <cellStyle name="Normal 2 87" xfId="199"/>
    <cellStyle name="Normal 2 88" xfId="200"/>
    <cellStyle name="Normal 2 89" xfId="201"/>
    <cellStyle name="Normal 2 9" xfId="202"/>
    <cellStyle name="Normal 2 9 2" xfId="203"/>
    <cellStyle name="Normal 2 90" xfId="204"/>
    <cellStyle name="Normal 2 91" xfId="205"/>
    <cellStyle name="Normal 2 92" xfId="206"/>
    <cellStyle name="Normal 2 93" xfId="207"/>
    <cellStyle name="Normal 2 94" xfId="208"/>
    <cellStyle name="Normal 2 95" xfId="209"/>
    <cellStyle name="Normal 2 96" xfId="210"/>
    <cellStyle name="Normal 2 97" xfId="211"/>
    <cellStyle name="Normal 2 98" xfId="212"/>
    <cellStyle name="Normal 2 99" xfId="213"/>
    <cellStyle name="Normal 21" xfId="214"/>
    <cellStyle name="Normal 21 2" xfId="215"/>
    <cellStyle name="Normal 22" xfId="216"/>
    <cellStyle name="Normal 22 2" xfId="217"/>
    <cellStyle name="Normal 23" xfId="218"/>
    <cellStyle name="Normal 23 2" xfId="219"/>
    <cellStyle name="Normal 24" xfId="220"/>
    <cellStyle name="Normal 24 2" xfId="221"/>
    <cellStyle name="Normal 25" xfId="222"/>
    <cellStyle name="Normal 25 2" xfId="223"/>
    <cellStyle name="Normal 26" xfId="224"/>
    <cellStyle name="Normal 26 2" xfId="225"/>
    <cellStyle name="Normal 27" xfId="226"/>
    <cellStyle name="Normal 27 2" xfId="227"/>
    <cellStyle name="Normal 28" xfId="228"/>
    <cellStyle name="Normal 28 2" xfId="229"/>
    <cellStyle name="Normal 29" xfId="230"/>
    <cellStyle name="Normal 29 2" xfId="231"/>
    <cellStyle name="Normal 29 3" xfId="232"/>
    <cellStyle name="Normal 3" xfId="233"/>
    <cellStyle name="Normal 3 10" xfId="234"/>
    <cellStyle name="Normal 3 11" xfId="235"/>
    <cellStyle name="Normal 3 12" xfId="236"/>
    <cellStyle name="Normal 3 13" xfId="237"/>
    <cellStyle name="Normal 3 14" xfId="238"/>
    <cellStyle name="Normal 3 15" xfId="239"/>
    <cellStyle name="Normal 3 16" xfId="240"/>
    <cellStyle name="Normal 3 17" xfId="241"/>
    <cellStyle name="Normal 3 18" xfId="242"/>
    <cellStyle name="Normal 3 19" xfId="243"/>
    <cellStyle name="Normal 3 2" xfId="244"/>
    <cellStyle name="Normal 3 20" xfId="245"/>
    <cellStyle name="Normal 3 21" xfId="246"/>
    <cellStyle name="Normal 3 22" xfId="247"/>
    <cellStyle name="Normal 3 23" xfId="248"/>
    <cellStyle name="Normal 3 24" xfId="249"/>
    <cellStyle name="Normal 3 25" xfId="250"/>
    <cellStyle name="Normal 3 26" xfId="251"/>
    <cellStyle name="Normal 3 27" xfId="252"/>
    <cellStyle name="Normal 3 28" xfId="253"/>
    <cellStyle name="Normal 3 3" xfId="254"/>
    <cellStyle name="Normal 3 4" xfId="255"/>
    <cellStyle name="Normal 3 5" xfId="256"/>
    <cellStyle name="Normal 3 6" xfId="257"/>
    <cellStyle name="Normal 3 7" xfId="258"/>
    <cellStyle name="Normal 3 8" xfId="259"/>
    <cellStyle name="Normal 3 9" xfId="260"/>
    <cellStyle name="Normal 30" xfId="261"/>
    <cellStyle name="Normal 31" xfId="262"/>
    <cellStyle name="Normal 32" xfId="263"/>
    <cellStyle name="Normal 33" xfId="264"/>
    <cellStyle name="Normal 34" xfId="265"/>
    <cellStyle name="Normal 34 2" xfId="266"/>
    <cellStyle name="Normal 35" xfId="267"/>
    <cellStyle name="Normal 35 2" xfId="268"/>
    <cellStyle name="Normal 36" xfId="269"/>
    <cellStyle name="Normal 36 2" xfId="270"/>
    <cellStyle name="Normal 37" xfId="271"/>
    <cellStyle name="Normal 37 2" xfId="272"/>
    <cellStyle name="Normal 38" xfId="273"/>
    <cellStyle name="Normal 38 2" xfId="274"/>
    <cellStyle name="Normal 39" xfId="275"/>
    <cellStyle name="Normal 39 2" xfId="276"/>
    <cellStyle name="Normal 4" xfId="277"/>
    <cellStyle name="Normal 4 2" xfId="278"/>
    <cellStyle name="Normal 4 3" xfId="279"/>
    <cellStyle name="Normal 4 4" xfId="280"/>
    <cellStyle name="Normal 40" xfId="281"/>
    <cellStyle name="Normal 40 2" xfId="282"/>
    <cellStyle name="Normal 41" xfId="283"/>
    <cellStyle name="Normal 41 2" xfId="284"/>
    <cellStyle name="Normal 42" xfId="285"/>
    <cellStyle name="Normal 42 2" xfId="286"/>
    <cellStyle name="Normal 43" xfId="287"/>
    <cellStyle name="Normal 43 2" xfId="288"/>
    <cellStyle name="Normal 44" xfId="289"/>
    <cellStyle name="Normal 44 2" xfId="290"/>
    <cellStyle name="Normal 45" xfId="291"/>
    <cellStyle name="Normal 45 2" xfId="292"/>
    <cellStyle name="Normal 46" xfId="293"/>
    <cellStyle name="Normal 46 2" xfId="294"/>
    <cellStyle name="Normal 47" xfId="295"/>
    <cellStyle name="Normal 47 2" xfId="296"/>
    <cellStyle name="Normal 48" xfId="297"/>
    <cellStyle name="Normal 48 2" xfId="298"/>
    <cellStyle name="Normal 49" xfId="299"/>
    <cellStyle name="Normal 49 2" xfId="300"/>
    <cellStyle name="Normal 5" xfId="301"/>
    <cellStyle name="Normal 5 2" xfId="302"/>
    <cellStyle name="Normal 50" xfId="303"/>
    <cellStyle name="Normal 50 2" xfId="304"/>
    <cellStyle name="Normal 51" xfId="305"/>
    <cellStyle name="Normal 51 2" xfId="306"/>
    <cellStyle name="Normal 52" xfId="307"/>
    <cellStyle name="Normal 52 2" xfId="308"/>
    <cellStyle name="Normal 53" xfId="309"/>
    <cellStyle name="Normal 53 2" xfId="310"/>
    <cellStyle name="Normal 54" xfId="311"/>
    <cellStyle name="Normal 54 2" xfId="312"/>
    <cellStyle name="Normal 55" xfId="313"/>
    <cellStyle name="Normal 55 2" xfId="314"/>
    <cellStyle name="Normal 56" xfId="315"/>
    <cellStyle name="Normal 56 2" xfId="316"/>
    <cellStyle name="Normal 57" xfId="317"/>
    <cellStyle name="Normal 57 2" xfId="318"/>
    <cellStyle name="Normal 58" xfId="319"/>
    <cellStyle name="Normal 58 2" xfId="320"/>
    <cellStyle name="Normal 59" xfId="321"/>
    <cellStyle name="Normal 59 2" xfId="322"/>
    <cellStyle name="Normal 6" xfId="323"/>
    <cellStyle name="Normal 6 2" xfId="324"/>
    <cellStyle name="Normal 60" xfId="325"/>
    <cellStyle name="Normal 60 2" xfId="326"/>
    <cellStyle name="Normal 61" xfId="327"/>
    <cellStyle name="Normal 61 2" xfId="328"/>
    <cellStyle name="Normal 62" xfId="329"/>
    <cellStyle name="Normal 62 2" xfId="330"/>
    <cellStyle name="Normal 63" xfId="331"/>
    <cellStyle name="Normal 63 2" xfId="332"/>
    <cellStyle name="Normal 64" xfId="333"/>
    <cellStyle name="Normal 64 2" xfId="334"/>
    <cellStyle name="Normal 65" xfId="335"/>
    <cellStyle name="Normal 65 2" xfId="336"/>
    <cellStyle name="Normal 66" xfId="337"/>
    <cellStyle name="Normal 66 2" xfId="338"/>
    <cellStyle name="Normal 67" xfId="339"/>
    <cellStyle name="Normal 67 2" xfId="340"/>
    <cellStyle name="Normal 68" xfId="341"/>
    <cellStyle name="Normal 68 2" xfId="342"/>
    <cellStyle name="Normal 69" xfId="343"/>
    <cellStyle name="Normal 69 2" xfId="344"/>
    <cellStyle name="Normal 7" xfId="345"/>
    <cellStyle name="Normal 7 2" xfId="346"/>
    <cellStyle name="Normal 70" xfId="347"/>
    <cellStyle name="Normal 70 2" xfId="348"/>
    <cellStyle name="Normal 71" xfId="349"/>
    <cellStyle name="Normal 71 2" xfId="350"/>
    <cellStyle name="Normal 72" xfId="351"/>
    <cellStyle name="Normal 72 2" xfId="352"/>
    <cellStyle name="Normal 73" xfId="353"/>
    <cellStyle name="Normal 73 2" xfId="354"/>
    <cellStyle name="Normal 74" xfId="355"/>
    <cellStyle name="Normal 74 2" xfId="356"/>
    <cellStyle name="Normal 75" xfId="357"/>
    <cellStyle name="Normal 75 2" xfId="358"/>
    <cellStyle name="Normal 76" xfId="359"/>
    <cellStyle name="Normal 76 2" xfId="360"/>
    <cellStyle name="Normal 77" xfId="361"/>
    <cellStyle name="Normal 77 2" xfId="362"/>
    <cellStyle name="Normal 78" xfId="363"/>
    <cellStyle name="Normal 78 2" xfId="364"/>
    <cellStyle name="Normal 79" xfId="365"/>
    <cellStyle name="Normal 79 2" xfId="366"/>
    <cellStyle name="Normal 8" xfId="367"/>
    <cellStyle name="Normal 8 2" xfId="368"/>
    <cellStyle name="Normal 80" xfId="369"/>
    <cellStyle name="Normal 80 2" xfId="370"/>
    <cellStyle name="Normal 81" xfId="371"/>
    <cellStyle name="Normal 81 2" xfId="372"/>
    <cellStyle name="Normal 82" xfId="373"/>
    <cellStyle name="Normal 82 2" xfId="374"/>
    <cellStyle name="Normal 83" xfId="375"/>
    <cellStyle name="Normal 83 2" xfId="376"/>
    <cellStyle name="Normal 84" xfId="377"/>
    <cellStyle name="Normal 84 2" xfId="378"/>
    <cellStyle name="Normal 9" xfId="379"/>
    <cellStyle name="Normal 9 2" xfId="380"/>
    <cellStyle name="Note" xfId="381"/>
    <cellStyle name="Note 2" xfId="382"/>
    <cellStyle name="Output" xfId="383"/>
    <cellStyle name="Percent" xfId="384"/>
    <cellStyle name="Title" xfId="385"/>
    <cellStyle name="Title 2" xfId="386"/>
    <cellStyle name="Title 3" xfId="387"/>
    <cellStyle name="Title 4" xfId="388"/>
    <cellStyle name="Title 5" xfId="389"/>
    <cellStyle name="Title 6" xfId="390"/>
    <cellStyle name="Total" xfId="391"/>
    <cellStyle name="Warning Text" xfId="3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5</xdr:col>
      <xdr:colOff>590550</xdr:colOff>
      <xdr:row>5</xdr:row>
      <xdr:rowOff>57150</xdr:rowOff>
    </xdr:to>
    <xdr:pic>
      <xdr:nvPicPr>
        <xdr:cNvPr id="1" name="Picture 2"/>
        <xdr:cNvPicPr preferRelativeResize="1">
          <a:picLocks noChangeAspect="1"/>
        </xdr:cNvPicPr>
      </xdr:nvPicPr>
      <xdr:blipFill>
        <a:blip r:embed="rId1"/>
        <a:stretch>
          <a:fillRect/>
        </a:stretch>
      </xdr:blipFill>
      <xdr:spPr>
        <a:xfrm>
          <a:off x="38100" y="66675"/>
          <a:ext cx="48387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3</xdr:col>
      <xdr:colOff>666750</xdr:colOff>
      <xdr:row>5</xdr:row>
      <xdr:rowOff>57150</xdr:rowOff>
    </xdr:to>
    <xdr:pic>
      <xdr:nvPicPr>
        <xdr:cNvPr id="1" name="Picture 3"/>
        <xdr:cNvPicPr preferRelativeResize="1">
          <a:picLocks noChangeAspect="1"/>
        </xdr:cNvPicPr>
      </xdr:nvPicPr>
      <xdr:blipFill>
        <a:blip r:embed="rId1"/>
        <a:stretch>
          <a:fillRect/>
        </a:stretch>
      </xdr:blipFill>
      <xdr:spPr>
        <a:xfrm>
          <a:off x="57150" y="66675"/>
          <a:ext cx="4857750"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695325</xdr:colOff>
      <xdr:row>4</xdr:row>
      <xdr:rowOff>152400</xdr:rowOff>
    </xdr:to>
    <xdr:pic>
      <xdr:nvPicPr>
        <xdr:cNvPr id="1" name="Picture 1"/>
        <xdr:cNvPicPr preferRelativeResize="1">
          <a:picLocks noChangeAspect="1"/>
        </xdr:cNvPicPr>
      </xdr:nvPicPr>
      <xdr:blipFill>
        <a:blip r:embed="rId1"/>
        <a:stretch>
          <a:fillRect/>
        </a:stretch>
      </xdr:blipFill>
      <xdr:spPr>
        <a:xfrm>
          <a:off x="0" y="0"/>
          <a:ext cx="484822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4257675</xdr:colOff>
      <xdr:row>4</xdr:row>
      <xdr:rowOff>152400</xdr:rowOff>
    </xdr:to>
    <xdr:pic>
      <xdr:nvPicPr>
        <xdr:cNvPr id="1" name="Picture 1"/>
        <xdr:cNvPicPr preferRelativeResize="1">
          <a:picLocks noChangeAspect="1"/>
        </xdr:cNvPicPr>
      </xdr:nvPicPr>
      <xdr:blipFill>
        <a:blip r:embed="rId1"/>
        <a:stretch>
          <a:fillRect/>
        </a:stretch>
      </xdr:blipFill>
      <xdr:spPr>
        <a:xfrm>
          <a:off x="0" y="0"/>
          <a:ext cx="484822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76200</xdr:rowOff>
    </xdr:from>
    <xdr:to>
      <xdr:col>1</xdr:col>
      <xdr:colOff>3124200</xdr:colOff>
      <xdr:row>5</xdr:row>
      <xdr:rowOff>19050</xdr:rowOff>
    </xdr:to>
    <xdr:pic>
      <xdr:nvPicPr>
        <xdr:cNvPr id="1" name="Picture 1"/>
        <xdr:cNvPicPr preferRelativeResize="1">
          <a:picLocks noChangeAspect="1"/>
        </xdr:cNvPicPr>
      </xdr:nvPicPr>
      <xdr:blipFill>
        <a:blip r:embed="rId1"/>
        <a:stretch>
          <a:fillRect/>
        </a:stretch>
      </xdr:blipFill>
      <xdr:spPr>
        <a:xfrm>
          <a:off x="38100" y="76200"/>
          <a:ext cx="484822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95250</xdr:rowOff>
    </xdr:from>
    <xdr:to>
      <xdr:col>3</xdr:col>
      <xdr:colOff>447675</xdr:colOff>
      <xdr:row>5</xdr:row>
      <xdr:rowOff>85725</xdr:rowOff>
    </xdr:to>
    <xdr:pic>
      <xdr:nvPicPr>
        <xdr:cNvPr id="1" name="Picture 1"/>
        <xdr:cNvPicPr preferRelativeResize="1">
          <a:picLocks noChangeAspect="1"/>
        </xdr:cNvPicPr>
      </xdr:nvPicPr>
      <xdr:blipFill>
        <a:blip r:embed="rId1"/>
        <a:stretch>
          <a:fillRect/>
        </a:stretch>
      </xdr:blipFill>
      <xdr:spPr>
        <a:xfrm>
          <a:off x="38100" y="95250"/>
          <a:ext cx="484822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304800</xdr:colOff>
      <xdr:row>4</xdr:row>
      <xdr:rowOff>152400</xdr:rowOff>
    </xdr:to>
    <xdr:pic>
      <xdr:nvPicPr>
        <xdr:cNvPr id="1" name="Picture 1"/>
        <xdr:cNvPicPr preferRelativeResize="1">
          <a:picLocks noChangeAspect="1"/>
        </xdr:cNvPicPr>
      </xdr:nvPicPr>
      <xdr:blipFill>
        <a:blip r:embed="rId1"/>
        <a:stretch>
          <a:fillRect/>
        </a:stretch>
      </xdr:blipFill>
      <xdr:spPr>
        <a:xfrm>
          <a:off x="0" y="0"/>
          <a:ext cx="4848225"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66675</xdr:colOff>
      <xdr:row>4</xdr:row>
      <xdr:rowOff>152400</xdr:rowOff>
    </xdr:to>
    <xdr:pic>
      <xdr:nvPicPr>
        <xdr:cNvPr id="1" name="Picture 1"/>
        <xdr:cNvPicPr preferRelativeResize="1">
          <a:picLocks noChangeAspect="1"/>
        </xdr:cNvPicPr>
      </xdr:nvPicPr>
      <xdr:blipFill>
        <a:blip r:embed="rId1"/>
        <a:stretch>
          <a:fillRect/>
        </a:stretch>
      </xdr:blipFill>
      <xdr:spPr>
        <a:xfrm>
          <a:off x="0" y="0"/>
          <a:ext cx="4848225"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485775</xdr:colOff>
      <xdr:row>4</xdr:row>
      <xdr:rowOff>152400</xdr:rowOff>
    </xdr:to>
    <xdr:pic>
      <xdr:nvPicPr>
        <xdr:cNvPr id="1" name="Picture 1"/>
        <xdr:cNvPicPr preferRelativeResize="1">
          <a:picLocks noChangeAspect="1"/>
        </xdr:cNvPicPr>
      </xdr:nvPicPr>
      <xdr:blipFill>
        <a:blip r:embed="rId1"/>
        <a:stretch>
          <a:fillRect/>
        </a:stretch>
      </xdr:blipFill>
      <xdr:spPr>
        <a:xfrm>
          <a:off x="0" y="0"/>
          <a:ext cx="4848225" cy="800100"/>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12:G25" comment="" totalsRowShown="0">
  <tableColumns count="7">
    <tableColumn id="1" name="Month"/>
    <tableColumn id="4" name="2014"/>
    <tableColumn id="5" name="2015"/>
    <tableColumn id="6" name="2016"/>
    <tableColumn id="7" name="2017"/>
    <tableColumn id="8" name="2018"/>
    <tableColumn id="9" name="2019"/>
  </tableColumns>
  <tableStyleInfo name="TableStyleMedium9" showFirstColumn="0" showLastColumn="0" showRowStripes="1" showColumnStripes="0"/>
</table>
</file>

<file path=xl/tables/table10.xml><?xml version="1.0" encoding="utf-8"?>
<table xmlns="http://schemas.openxmlformats.org/spreadsheetml/2006/main" id="27" name="Table27" displayName="Table27" ref="A12:G22" comment="" totalsRowShown="0">
  <tableColumns count="7">
    <tableColumn id="1" name="Type of Instrument Type(s)/Payment Mechanism(s)"/>
    <tableColumn id="4" name="2014"/>
    <tableColumn id="5" name="2015"/>
    <tableColumn id="6" name="2016"/>
    <tableColumn id="7" name="2017"/>
    <tableColumn id="8" name="2018"/>
    <tableColumn id="9" name="2019"/>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12:H72" comment="" totalsRowShown="0">
  <tableColumns count="8">
    <tableColumn id="1" name="State/Territory"/>
    <tableColumn id="5" name="2014"/>
    <tableColumn id="6" name="2015"/>
    <tableColumn id="7" name="2016"/>
    <tableColumn id="8" name="2017"/>
    <tableColumn id="9" name="2018"/>
    <tableColumn id="10" name="2019"/>
    <tableColumn id="4" name="Total"/>
  </tableColumns>
  <tableStyleInfo name="TableStyleMedium9" showFirstColumn="0" showLastColumn="0" showRowStripes="1" showColumnStripes="0"/>
</table>
</file>

<file path=xl/tables/table3.xml><?xml version="1.0" encoding="utf-8"?>
<table xmlns="http://schemas.openxmlformats.org/spreadsheetml/2006/main" id="238" name="Table4239" displayName="Table4239" ref="A12:D42" comment="" totalsRowShown="0">
  <tableColumns count="4">
    <tableColumn id="1" name="Rank"/>
    <tableColumn id="2" name="State/Territory"/>
    <tableColumn id="3" name="Filings (Overall)"/>
    <tableColumn id="4" name="Percentage (Overall)"/>
  </tableColumns>
  <tableStyleInfo name="TableStyleMedium9" showFirstColumn="0" showLastColumn="0" showRowStripes="1" showColumnStripes="0"/>
</table>
</file>

<file path=xl/tables/table4.xml><?xml version="1.0" encoding="utf-8"?>
<table xmlns="http://schemas.openxmlformats.org/spreadsheetml/2006/main" id="239" name="Table5" displayName="Table5" ref="F12:I42" comment="" totalsRowShown="0">
  <tableColumns count="4">
    <tableColumn id="1" name="Rank"/>
    <tableColumn id="2" name="State/Territory"/>
    <tableColumn id="3" name="Filings (Overall)"/>
    <tableColumn id="4" name="Percentage (Overall)"/>
  </tableColumns>
  <tableStyleInfo name="TableStyleMedium9" showFirstColumn="0" showLastColumn="0" showRowStripes="1" showColumnStripes="0"/>
</table>
</file>

<file path=xl/tables/table5.xml><?xml version="1.0" encoding="utf-8"?>
<table xmlns="http://schemas.openxmlformats.org/spreadsheetml/2006/main" id="13" name="Table13" displayName="Table13" ref="A12:D109" comment="" totalsRowShown="0">
  <tableColumns count="4">
    <tableColumn id="1" name="Rank"/>
    <tableColumn id="2" name="Suspicious Activity Type"/>
    <tableColumn id="3" name="Filings (Overall)"/>
    <tableColumn id="4" name="Percentage (Overall)"/>
  </tableColumns>
  <tableStyleInfo name="TableStyleMedium9" showFirstColumn="0" showLastColumn="0" showRowStripes="1" showColumnStripes="0"/>
</table>
</file>

<file path=xl/tables/table6.xml><?xml version="1.0" encoding="utf-8"?>
<table xmlns="http://schemas.openxmlformats.org/spreadsheetml/2006/main" id="14" name="Table14" displayName="Table14" ref="A12:H121" comment="" totalsRowShown="0">
  <tableColumns count="8">
    <tableColumn id="1" name="Suspicious Activity Category"/>
    <tableColumn id="2" name="Suspicious Activity Type"/>
    <tableColumn id="5" name="2014"/>
    <tableColumn id="6" name="2015"/>
    <tableColumn id="7" name="2016"/>
    <tableColumn id="8" name="2017"/>
    <tableColumn id="9" name="2018"/>
    <tableColumn id="10" name="2019"/>
  </tableColumns>
  <tableStyleInfo name="TableStyleMedium9" showFirstColumn="0" showLastColumn="0" showRowStripes="1" showColumnStripes="0"/>
</table>
</file>

<file path=xl/tables/table7.xml><?xml version="1.0" encoding="utf-8"?>
<table xmlns="http://schemas.openxmlformats.org/spreadsheetml/2006/main" id="15" name="Table15" displayName="Table15" ref="A12:G21" comment="" totalsRowShown="0">
  <tableColumns count="7">
    <tableColumn id="1" name="Regulator"/>
    <tableColumn id="4" name="2014"/>
    <tableColumn id="5" name="2015"/>
    <tableColumn id="6" name="2016"/>
    <tableColumn id="7" name="2017"/>
    <tableColumn id="8" name="2018"/>
    <tableColumn id="9" name="2019"/>
  </tableColumns>
  <tableStyleInfo name="TableStyleMedium9" showFirstColumn="0" showLastColumn="0" showRowStripes="1" showColumnStripes="0"/>
</table>
</file>

<file path=xl/tables/table8.xml><?xml version="1.0" encoding="utf-8"?>
<table xmlns="http://schemas.openxmlformats.org/spreadsheetml/2006/main" id="16" name="Table16" displayName="Table16" ref="A12:G25" comment="" totalsRowShown="0">
  <tableColumns count="7">
    <tableColumn id="1" name="Relationship"/>
    <tableColumn id="4" name="2014"/>
    <tableColumn id="5" name="2015"/>
    <tableColumn id="6" name="2016"/>
    <tableColumn id="7" name="2017"/>
    <tableColumn id="8" name="2018"/>
    <tableColumn id="9" name="2019"/>
  </tableColumns>
  <tableStyleInfo name="TableStyleMedium9" showFirstColumn="0" showLastColumn="0" showRowStripes="1" showColumnStripes="0"/>
</table>
</file>

<file path=xl/tables/table9.xml><?xml version="1.0" encoding="utf-8"?>
<table xmlns="http://schemas.openxmlformats.org/spreadsheetml/2006/main" id="17" name="Table17" displayName="Table17" ref="A12:G34" comment="" totalsRowShown="0">
  <tableColumns count="7">
    <tableColumn id="1" name="Product Type"/>
    <tableColumn id="4" name="2014"/>
    <tableColumn id="5" name="2015"/>
    <tableColumn id="6" name="2016"/>
    <tableColumn id="7" name="2017"/>
    <tableColumn id="8" name="2018"/>
    <tableColumn id="9" name="2019"/>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I35"/>
  <sheetViews>
    <sheetView showGridLines="0" tabSelected="1" workbookViewId="0" topLeftCell="A1">
      <selection activeCell="A31" sqref="A31:G31"/>
    </sheetView>
  </sheetViews>
  <sheetFormatPr defaultColWidth="9.140625" defaultRowHeight="12.75"/>
  <cols>
    <col min="1" max="1" width="13.421875" style="3" customWidth="1"/>
    <col min="2" max="2" width="12.7109375" style="3" customWidth="1"/>
    <col min="3" max="5" width="12.7109375" style="1" customWidth="1"/>
    <col min="6" max="6" width="12.421875" style="1" customWidth="1"/>
    <col min="7" max="7" width="10.57421875" style="1" customWidth="1"/>
    <col min="8" max="8" width="9.7109375" style="1" customWidth="1"/>
    <col min="9" max="9" width="4.8515625" style="1" customWidth="1"/>
    <col min="10" max="16384" width="9.140625" style="1" customWidth="1"/>
  </cols>
  <sheetData>
    <row r="1" ht="12.75"/>
    <row r="2" ht="12.75"/>
    <row r="3" ht="12.75"/>
    <row r="4" ht="12.75"/>
    <row r="5" ht="12.75"/>
    <row r="6" ht="12.75"/>
    <row r="7" spans="1:9" ht="13.5">
      <c r="A7" s="200" t="s">
        <v>302</v>
      </c>
      <c r="B7" s="201"/>
      <c r="C7" s="201"/>
      <c r="D7" s="201"/>
      <c r="E7" s="201"/>
      <c r="F7" s="201"/>
      <c r="G7" s="201"/>
      <c r="H7" s="201"/>
      <c r="I7" s="29"/>
    </row>
    <row r="8" spans="1:9" ht="12.75" customHeight="1">
      <c r="A8" s="28"/>
      <c r="B8" s="28"/>
      <c r="C8" s="29"/>
      <c r="D8" s="29"/>
      <c r="E8" s="29"/>
      <c r="F8" s="29"/>
      <c r="G8" s="29"/>
      <c r="H8" s="29"/>
      <c r="I8" s="29"/>
    </row>
    <row r="9" spans="1:9" ht="13.5">
      <c r="A9" s="200" t="s">
        <v>193</v>
      </c>
      <c r="B9" s="201"/>
      <c r="C9" s="201"/>
      <c r="D9" s="201"/>
      <c r="E9" s="201"/>
      <c r="F9" s="201"/>
      <c r="G9" s="201"/>
      <c r="H9" s="201"/>
      <c r="I9" s="201"/>
    </row>
    <row r="10" spans="1:9" ht="13.5">
      <c r="A10" s="202" t="s">
        <v>280</v>
      </c>
      <c r="B10" s="201"/>
      <c r="C10" s="201"/>
      <c r="D10" s="201"/>
      <c r="E10" s="201"/>
      <c r="F10" s="201"/>
      <c r="G10" s="201"/>
      <c r="H10" s="201"/>
      <c r="I10" s="29"/>
    </row>
    <row r="11" spans="1:8" ht="15" customHeight="1">
      <c r="A11" s="12"/>
      <c r="B11" s="12"/>
      <c r="C11" s="12"/>
      <c r="D11" s="13"/>
      <c r="E11" s="13"/>
      <c r="F11" s="13"/>
      <c r="G11" s="13"/>
      <c r="H11" s="13"/>
    </row>
    <row r="12" spans="1:9" ht="23.25" customHeight="1">
      <c r="A12" s="37" t="s">
        <v>183</v>
      </c>
      <c r="B12" s="115" t="s">
        <v>205</v>
      </c>
      <c r="C12" s="128" t="s">
        <v>206</v>
      </c>
      <c r="D12" s="116" t="s">
        <v>212</v>
      </c>
      <c r="E12" s="144" t="s">
        <v>214</v>
      </c>
      <c r="F12" s="144" t="s">
        <v>215</v>
      </c>
      <c r="G12" s="165" t="s">
        <v>277</v>
      </c>
      <c r="H12" s="13"/>
      <c r="I12" s="102"/>
    </row>
    <row r="13" spans="1:8" ht="15">
      <c r="A13" s="31" t="s">
        <v>0</v>
      </c>
      <c r="B13" s="32">
        <v>65898</v>
      </c>
      <c r="C13" s="120">
        <v>66101</v>
      </c>
      <c r="D13" s="129">
        <v>70460</v>
      </c>
      <c r="E13" s="111">
        <v>75234</v>
      </c>
      <c r="F13" s="143">
        <v>75619</v>
      </c>
      <c r="G13" s="164">
        <v>88130</v>
      </c>
      <c r="H13" s="13"/>
    </row>
    <row r="14" spans="1:8" ht="15">
      <c r="A14" s="31" t="s">
        <v>2</v>
      </c>
      <c r="B14" s="33">
        <v>61637</v>
      </c>
      <c r="C14" s="120">
        <v>65984</v>
      </c>
      <c r="D14" s="129">
        <v>73927</v>
      </c>
      <c r="E14" s="111">
        <v>73806</v>
      </c>
      <c r="F14" s="143">
        <v>71908</v>
      </c>
      <c r="G14" s="164">
        <v>86497</v>
      </c>
      <c r="H14" s="13"/>
    </row>
    <row r="15" spans="1:8" ht="15">
      <c r="A15" s="31" t="s">
        <v>3</v>
      </c>
      <c r="B15" s="33">
        <v>64462</v>
      </c>
      <c r="C15" s="120">
        <v>73420</v>
      </c>
      <c r="D15" s="129">
        <v>83964</v>
      </c>
      <c r="E15" s="111">
        <v>88071</v>
      </c>
      <c r="F15" s="143">
        <v>87326</v>
      </c>
      <c r="G15" s="164">
        <v>97933</v>
      </c>
      <c r="H15" s="13"/>
    </row>
    <row r="16" spans="1:8" ht="15">
      <c r="A16" s="31" t="s">
        <v>4</v>
      </c>
      <c r="B16" s="33">
        <v>73302</v>
      </c>
      <c r="C16" s="120">
        <v>74049</v>
      </c>
      <c r="D16" s="129">
        <v>81282</v>
      </c>
      <c r="E16" s="111">
        <v>77383</v>
      </c>
      <c r="F16" s="143">
        <v>78763</v>
      </c>
      <c r="G16" s="164">
        <v>91088</v>
      </c>
      <c r="H16" s="13"/>
    </row>
    <row r="17" spans="1:8" ht="15">
      <c r="A17" s="31" t="s">
        <v>5</v>
      </c>
      <c r="B17" s="33">
        <v>75301</v>
      </c>
      <c r="C17" s="120">
        <v>68216</v>
      </c>
      <c r="D17" s="129">
        <v>80822</v>
      </c>
      <c r="E17" s="111">
        <v>77500</v>
      </c>
      <c r="F17" s="143">
        <v>84790</v>
      </c>
      <c r="G17" s="164">
        <v>95166</v>
      </c>
      <c r="H17" s="13"/>
    </row>
    <row r="18" spans="1:8" ht="15">
      <c r="A18" s="31" t="s">
        <v>6</v>
      </c>
      <c r="B18" s="33">
        <v>71773</v>
      </c>
      <c r="C18" s="120">
        <v>77162</v>
      </c>
      <c r="D18" s="129">
        <v>91400</v>
      </c>
      <c r="E18" s="111">
        <v>77568</v>
      </c>
      <c r="F18" s="143">
        <v>79736</v>
      </c>
      <c r="G18" s="164">
        <v>85967</v>
      </c>
      <c r="H18" s="13"/>
    </row>
    <row r="19" spans="1:8" ht="15">
      <c r="A19" s="31" t="s">
        <v>7</v>
      </c>
      <c r="B19" s="33">
        <v>75559</v>
      </c>
      <c r="C19" s="120">
        <v>77508</v>
      </c>
      <c r="D19" s="129">
        <v>83284</v>
      </c>
      <c r="E19" s="111">
        <v>69150</v>
      </c>
      <c r="F19" s="143">
        <v>79409</v>
      </c>
      <c r="G19" s="164">
        <v>92161</v>
      </c>
      <c r="H19" s="13"/>
    </row>
    <row r="20" spans="1:8" ht="15">
      <c r="A20" s="31" t="s">
        <v>8</v>
      </c>
      <c r="B20" s="33">
        <v>70856</v>
      </c>
      <c r="C20" s="120">
        <v>75503</v>
      </c>
      <c r="D20" s="129">
        <v>84726</v>
      </c>
      <c r="E20" s="111">
        <v>82948</v>
      </c>
      <c r="F20" s="143">
        <v>90955</v>
      </c>
      <c r="G20" s="164">
        <v>97649</v>
      </c>
      <c r="H20" s="13"/>
    </row>
    <row r="21" spans="1:8" ht="15">
      <c r="A21" s="31" t="s">
        <v>9</v>
      </c>
      <c r="B21" s="33">
        <v>70703</v>
      </c>
      <c r="C21" s="120">
        <v>75863</v>
      </c>
      <c r="D21" s="129">
        <v>78014</v>
      </c>
      <c r="E21" s="111">
        <v>72517</v>
      </c>
      <c r="F21" s="143">
        <v>76220</v>
      </c>
      <c r="G21" s="164">
        <v>90842</v>
      </c>
      <c r="H21" s="13"/>
    </row>
    <row r="22" spans="1:8" ht="15">
      <c r="A22" s="31" t="s">
        <v>10</v>
      </c>
      <c r="B22" s="111">
        <v>77735</v>
      </c>
      <c r="C22" s="120">
        <v>78096</v>
      </c>
      <c r="D22" s="129">
        <v>76943</v>
      </c>
      <c r="E22" s="111">
        <v>76284</v>
      </c>
      <c r="F22" s="143">
        <v>89545</v>
      </c>
      <c r="G22" s="164">
        <v>104884</v>
      </c>
      <c r="H22" s="13"/>
    </row>
    <row r="23" spans="1:8" ht="15">
      <c r="A23" s="31" t="s">
        <v>11</v>
      </c>
      <c r="B23" s="111">
        <v>63761</v>
      </c>
      <c r="C23" s="120">
        <v>71500</v>
      </c>
      <c r="D23" s="129">
        <v>75599</v>
      </c>
      <c r="E23" s="111">
        <v>75756</v>
      </c>
      <c r="F23" s="143">
        <v>84271</v>
      </c>
      <c r="G23" s="164">
        <v>91112</v>
      </c>
      <c r="H23" s="13"/>
    </row>
    <row r="24" spans="1:8" ht="15.75" thickBot="1">
      <c r="A24" s="75" t="s">
        <v>12</v>
      </c>
      <c r="B24" s="111">
        <v>68327</v>
      </c>
      <c r="C24" s="120">
        <v>76505</v>
      </c>
      <c r="D24" s="129">
        <v>78116</v>
      </c>
      <c r="E24" s="111">
        <v>70066</v>
      </c>
      <c r="F24" s="145">
        <v>79161</v>
      </c>
      <c r="G24" s="164">
        <v>94971</v>
      </c>
      <c r="H24" s="13"/>
    </row>
    <row r="25" spans="1:8" ht="16.5" thickBot="1" thickTop="1">
      <c r="A25" s="77" t="s">
        <v>13</v>
      </c>
      <c r="B25" s="76">
        <f aca="true" t="shared" si="0" ref="B25:G25">SUM(B13:B24)</f>
        <v>839314</v>
      </c>
      <c r="C25" s="76">
        <f t="shared" si="0"/>
        <v>879907</v>
      </c>
      <c r="D25" s="130">
        <f t="shared" si="0"/>
        <v>958537</v>
      </c>
      <c r="E25" s="130">
        <f t="shared" si="0"/>
        <v>916283</v>
      </c>
      <c r="F25" s="130">
        <f t="shared" si="0"/>
        <v>977703</v>
      </c>
      <c r="G25" s="130">
        <f t="shared" si="0"/>
        <v>1116400</v>
      </c>
      <c r="H25" s="13"/>
    </row>
    <row r="26" spans="1:8" ht="13.5" thickTop="1">
      <c r="A26" s="78" t="s">
        <v>14</v>
      </c>
      <c r="B26" s="203">
        <f>SUM(B13:G24)</f>
        <v>5688144</v>
      </c>
      <c r="C26" s="204"/>
      <c r="D26" s="204"/>
      <c r="E26" s="204"/>
      <c r="F26" s="204"/>
      <c r="G26" s="204"/>
      <c r="H26" s="162"/>
    </row>
    <row r="27" spans="1:6" ht="21.75" customHeight="1">
      <c r="A27" s="65" t="s">
        <v>282</v>
      </c>
      <c r="B27" s="4"/>
      <c r="C27" s="4"/>
      <c r="D27" s="4"/>
      <c r="E27" s="4"/>
      <c r="F27" s="4"/>
    </row>
    <row r="28" spans="1:2" ht="11.25" customHeight="1">
      <c r="A28" s="1"/>
      <c r="B28" s="1"/>
    </row>
    <row r="29" spans="1:9" ht="55.5" customHeight="1">
      <c r="A29" s="206" t="s">
        <v>281</v>
      </c>
      <c r="B29" s="206"/>
      <c r="C29" s="206"/>
      <c r="D29" s="206"/>
      <c r="E29" s="206"/>
      <c r="F29" s="206"/>
      <c r="G29" s="206"/>
      <c r="H29" s="11"/>
      <c r="I29" s="11"/>
    </row>
    <row r="30" spans="1:8" ht="15.75">
      <c r="A30" s="101"/>
      <c r="B30" s="14"/>
      <c r="C30" s="15"/>
      <c r="D30" s="15"/>
      <c r="E30" s="15"/>
      <c r="F30" s="15"/>
      <c r="G30" s="15"/>
      <c r="H30" s="13"/>
    </row>
    <row r="31" spans="1:9" s="4" customFormat="1" ht="38.25" customHeight="1">
      <c r="A31" s="207" t="s">
        <v>300</v>
      </c>
      <c r="B31" s="207"/>
      <c r="C31" s="207"/>
      <c r="D31" s="207"/>
      <c r="E31" s="207"/>
      <c r="F31" s="207"/>
      <c r="G31" s="207"/>
      <c r="H31" s="185"/>
      <c r="I31" s="185"/>
    </row>
    <row r="35" spans="1:7" ht="34.5" customHeight="1">
      <c r="A35" s="205"/>
      <c r="B35" s="205"/>
      <c r="C35" s="205"/>
      <c r="D35" s="205"/>
      <c r="E35" s="205"/>
      <c r="F35" s="205"/>
      <c r="G35" s="205"/>
    </row>
  </sheetData>
  <sheetProtection/>
  <mergeCells count="7">
    <mergeCell ref="A9:I9"/>
    <mergeCell ref="A7:H7"/>
    <mergeCell ref="A10:H10"/>
    <mergeCell ref="B26:G26"/>
    <mergeCell ref="A35:G35"/>
    <mergeCell ref="A29:G29"/>
    <mergeCell ref="A31:G31"/>
  </mergeCells>
  <printOptions/>
  <pageMargins left="0.5" right="0.5" top="0.5" bottom="0.5" header="0.5" footer="0.5"/>
  <pageSetup horizontalDpi="600" verticalDpi="600" orientation="landscape" r:id="rId3"/>
  <headerFooter>
    <oddFooter>&amp;L&amp;"Century Gothic,Regular"FinCEN SAR - Depository Institutions&amp;R&amp;"Century Gothic,Regular"Page &amp;P of &amp;N</oddFooter>
  </headerFooter>
  <drawing r:id="rId2"/>
  <tableParts>
    <tablePart r:id="rId1"/>
  </tableParts>
</worksheet>
</file>

<file path=xl/worksheets/sheet2.xml><?xml version="1.0" encoding="utf-8"?>
<worksheet xmlns="http://schemas.openxmlformats.org/spreadsheetml/2006/main" xmlns:r="http://schemas.openxmlformats.org/officeDocument/2006/relationships">
  <dimension ref="A7:O80"/>
  <sheetViews>
    <sheetView showGridLines="0" workbookViewId="0" topLeftCell="A1">
      <selection activeCell="A1" sqref="A1"/>
    </sheetView>
  </sheetViews>
  <sheetFormatPr defaultColWidth="9.140625" defaultRowHeight="12.75"/>
  <cols>
    <col min="1" max="1" width="41.7109375" style="1" customWidth="1"/>
    <col min="2" max="8" width="11.00390625" style="1" customWidth="1"/>
    <col min="9" max="10" width="9.140625" style="1" customWidth="1"/>
    <col min="11" max="11" width="27.8515625" style="1" customWidth="1"/>
    <col min="12" max="12" width="12.421875" style="1" customWidth="1"/>
    <col min="13" max="16384" width="9.140625" style="1" customWidth="1"/>
  </cols>
  <sheetData>
    <row r="1" ht="12.75"/>
    <row r="2" ht="12.75"/>
    <row r="3" ht="12.75"/>
    <row r="4" ht="12.75"/>
    <row r="5" ht="12.75"/>
    <row r="6" ht="12.75"/>
    <row r="7" spans="1:7" ht="13.5">
      <c r="A7" s="200" t="s">
        <v>303</v>
      </c>
      <c r="B7" s="201"/>
      <c r="C7" s="201"/>
      <c r="D7" s="201"/>
      <c r="E7" s="201"/>
      <c r="F7" s="29"/>
      <c r="G7" s="29"/>
    </row>
    <row r="8" spans="1:7" ht="13.5">
      <c r="A8" s="28"/>
      <c r="B8" s="29"/>
      <c r="C8" s="29"/>
      <c r="D8" s="29"/>
      <c r="E8" s="29"/>
      <c r="F8" s="29"/>
      <c r="G8" s="29"/>
    </row>
    <row r="9" spans="1:7" ht="13.5">
      <c r="A9" s="209" t="s">
        <v>276</v>
      </c>
      <c r="B9" s="210"/>
      <c r="C9" s="210"/>
      <c r="D9" s="210"/>
      <c r="E9" s="210"/>
      <c r="F9" s="210"/>
      <c r="G9" s="210"/>
    </row>
    <row r="10" spans="1:7" ht="13.5">
      <c r="A10" s="202" t="s">
        <v>280</v>
      </c>
      <c r="B10" s="201"/>
      <c r="C10" s="201"/>
      <c r="D10" s="201"/>
      <c r="E10" s="201"/>
      <c r="F10" s="29"/>
      <c r="G10" s="29"/>
    </row>
    <row r="11" spans="1:7" ht="13.5">
      <c r="A11" s="30"/>
      <c r="B11" s="29"/>
      <c r="C11" s="29"/>
      <c r="D11" s="29"/>
      <c r="E11" s="29"/>
      <c r="F11" s="29"/>
      <c r="G11" s="29"/>
    </row>
    <row r="12" spans="1:15" ht="21.75" customHeight="1">
      <c r="A12" s="38" t="s">
        <v>15</v>
      </c>
      <c r="B12" s="39" t="s">
        <v>205</v>
      </c>
      <c r="C12" s="39" t="s">
        <v>206</v>
      </c>
      <c r="D12" s="39" t="s">
        <v>212</v>
      </c>
      <c r="E12" s="39" t="s">
        <v>214</v>
      </c>
      <c r="F12" s="39" t="s">
        <v>215</v>
      </c>
      <c r="G12" s="39" t="s">
        <v>277</v>
      </c>
      <c r="H12" s="38" t="s">
        <v>83</v>
      </c>
      <c r="I12" s="29"/>
      <c r="J12" s="105"/>
      <c r="K12" s="103"/>
      <c r="N12" s="112"/>
      <c r="O12" s="112"/>
    </row>
    <row r="13" spans="1:15" ht="14.25" customHeight="1">
      <c r="A13" s="163" t="s">
        <v>16</v>
      </c>
      <c r="B13" s="113">
        <v>8932</v>
      </c>
      <c r="C13" s="117">
        <v>10961</v>
      </c>
      <c r="D13" s="124">
        <v>13022</v>
      </c>
      <c r="E13" s="122">
        <v>13979</v>
      </c>
      <c r="F13" s="122">
        <v>15742</v>
      </c>
      <c r="G13" s="120">
        <v>16695</v>
      </c>
      <c r="H13" s="35">
        <f aca="true" t="shared" si="0" ref="H13:H44">SUM(B13:G13)</f>
        <v>79331</v>
      </c>
      <c r="I13" s="29"/>
      <c r="J13" s="105"/>
      <c r="K13" s="104"/>
      <c r="N13" s="112"/>
      <c r="O13" s="110"/>
    </row>
    <row r="14" spans="1:15" ht="14.25" customHeight="1">
      <c r="A14" s="163" t="s">
        <v>17</v>
      </c>
      <c r="B14" s="113">
        <v>1892</v>
      </c>
      <c r="C14" s="117">
        <v>2280</v>
      </c>
      <c r="D14" s="124">
        <v>2683</v>
      </c>
      <c r="E14" s="122">
        <v>2610</v>
      </c>
      <c r="F14" s="122">
        <v>2577</v>
      </c>
      <c r="G14" s="120">
        <v>2226</v>
      </c>
      <c r="H14" s="35">
        <f t="shared" si="0"/>
        <v>14268</v>
      </c>
      <c r="I14" s="29"/>
      <c r="J14" s="105"/>
      <c r="K14" s="104"/>
      <c r="N14" s="112"/>
      <c r="O14" s="110"/>
    </row>
    <row r="15" spans="1:15" ht="14.25" customHeight="1">
      <c r="A15" s="163" t="s">
        <v>18</v>
      </c>
      <c r="B15" s="113">
        <v>553</v>
      </c>
      <c r="C15" s="117">
        <v>110</v>
      </c>
      <c r="D15" s="124">
        <v>79</v>
      </c>
      <c r="E15" s="123">
        <v>71</v>
      </c>
      <c r="F15" s="123">
        <v>40</v>
      </c>
      <c r="G15" s="166">
        <v>90</v>
      </c>
      <c r="H15" s="35">
        <f t="shared" si="0"/>
        <v>943</v>
      </c>
      <c r="I15" s="29"/>
      <c r="J15" s="105"/>
      <c r="K15" s="104"/>
      <c r="N15" s="112"/>
      <c r="O15" s="110"/>
    </row>
    <row r="16" spans="1:15" ht="14.25" customHeight="1">
      <c r="A16" s="163" t="s">
        <v>19</v>
      </c>
      <c r="B16" s="113">
        <v>18023</v>
      </c>
      <c r="C16" s="117">
        <v>16733</v>
      </c>
      <c r="D16" s="124">
        <v>18829</v>
      </c>
      <c r="E16" s="122">
        <v>18987</v>
      </c>
      <c r="F16" s="122">
        <v>17692</v>
      </c>
      <c r="G16" s="122">
        <v>16501</v>
      </c>
      <c r="H16" s="35">
        <f t="shared" si="0"/>
        <v>106765</v>
      </c>
      <c r="I16" s="29"/>
      <c r="J16" s="105"/>
      <c r="K16" s="104"/>
      <c r="N16" s="112"/>
      <c r="O16" s="110"/>
    </row>
    <row r="17" spans="1:15" ht="14.25" customHeight="1">
      <c r="A17" s="163" t="s">
        <v>20</v>
      </c>
      <c r="B17" s="113">
        <v>3329</v>
      </c>
      <c r="C17" s="117">
        <v>4381</v>
      </c>
      <c r="D17" s="124">
        <v>4771</v>
      </c>
      <c r="E17" s="122">
        <v>5800</v>
      </c>
      <c r="F17" s="122">
        <v>5347</v>
      </c>
      <c r="G17" s="122">
        <v>6890</v>
      </c>
      <c r="H17" s="35">
        <f t="shared" si="0"/>
        <v>30518</v>
      </c>
      <c r="I17" s="29"/>
      <c r="J17" s="105"/>
      <c r="K17" s="104"/>
      <c r="N17" s="112"/>
      <c r="O17" s="110"/>
    </row>
    <row r="18" spans="1:15" ht="14.25" customHeight="1">
      <c r="A18" s="163" t="s">
        <v>21</v>
      </c>
      <c r="B18" s="113">
        <v>140011</v>
      </c>
      <c r="C18" s="117">
        <v>146477</v>
      </c>
      <c r="D18" s="124">
        <v>164915</v>
      </c>
      <c r="E18" s="122">
        <v>173927</v>
      </c>
      <c r="F18" s="122">
        <v>177172</v>
      </c>
      <c r="G18" s="122">
        <v>187458</v>
      </c>
      <c r="H18" s="35">
        <f t="shared" si="0"/>
        <v>989960</v>
      </c>
      <c r="I18" s="29"/>
      <c r="J18" s="105"/>
      <c r="K18" s="104"/>
      <c r="N18" s="112"/>
      <c r="O18" s="110"/>
    </row>
    <row r="19" spans="1:15" ht="14.25" customHeight="1">
      <c r="A19" s="163" t="s">
        <v>22</v>
      </c>
      <c r="B19" s="113">
        <v>10692</v>
      </c>
      <c r="C19" s="117">
        <v>12633</v>
      </c>
      <c r="D19" s="124">
        <v>14666</v>
      </c>
      <c r="E19" s="122">
        <v>15964</v>
      </c>
      <c r="F19" s="122">
        <v>16073</v>
      </c>
      <c r="G19" s="122">
        <v>15106</v>
      </c>
      <c r="H19" s="35">
        <f t="shared" si="0"/>
        <v>85134</v>
      </c>
      <c r="I19" s="29"/>
      <c r="J19" s="105"/>
      <c r="K19" s="104"/>
      <c r="N19" s="112"/>
      <c r="O19" s="110"/>
    </row>
    <row r="20" spans="1:15" ht="14.25" customHeight="1">
      <c r="A20" s="163" t="s">
        <v>23</v>
      </c>
      <c r="B20" s="113">
        <v>9415</v>
      </c>
      <c r="C20" s="117">
        <v>10892</v>
      </c>
      <c r="D20" s="124">
        <v>11834</v>
      </c>
      <c r="E20" s="122">
        <v>11998</v>
      </c>
      <c r="F20" s="122">
        <v>11785</v>
      </c>
      <c r="G20" s="122">
        <v>11429</v>
      </c>
      <c r="H20" s="35">
        <f t="shared" si="0"/>
        <v>67353</v>
      </c>
      <c r="I20" s="29"/>
      <c r="J20" s="105"/>
      <c r="K20" s="104"/>
      <c r="N20" s="112"/>
      <c r="O20" s="110"/>
    </row>
    <row r="21" spans="1:15" ht="14.25" customHeight="1">
      <c r="A21" s="163" t="s">
        <v>24</v>
      </c>
      <c r="B21" s="113">
        <v>50612</v>
      </c>
      <c r="C21" s="117">
        <v>49894</v>
      </c>
      <c r="D21" s="124">
        <v>75455</v>
      </c>
      <c r="E21" s="122">
        <v>58211</v>
      </c>
      <c r="F21" s="122">
        <v>48293</v>
      </c>
      <c r="G21" s="122">
        <v>35063</v>
      </c>
      <c r="H21" s="35">
        <f t="shared" si="0"/>
        <v>317528</v>
      </c>
      <c r="I21" s="29"/>
      <c r="J21" s="105"/>
      <c r="K21" s="104"/>
      <c r="N21" s="112"/>
      <c r="O21" s="110"/>
    </row>
    <row r="22" spans="1:15" ht="14.25" customHeight="1">
      <c r="A22" s="163" t="s">
        <v>25</v>
      </c>
      <c r="B22" s="113">
        <v>2811</v>
      </c>
      <c r="C22" s="117">
        <v>3088</v>
      </c>
      <c r="D22" s="124">
        <v>3863</v>
      </c>
      <c r="E22" s="122">
        <v>4577</v>
      </c>
      <c r="F22" s="122">
        <v>4464</v>
      </c>
      <c r="G22" s="122">
        <v>4842</v>
      </c>
      <c r="H22" s="35">
        <f t="shared" si="0"/>
        <v>23645</v>
      </c>
      <c r="I22" s="29"/>
      <c r="J22" s="105"/>
      <c r="K22" s="104"/>
      <c r="N22" s="112"/>
      <c r="O22" s="110"/>
    </row>
    <row r="23" spans="1:15" ht="14.25" customHeight="1">
      <c r="A23" s="163" t="s">
        <v>26</v>
      </c>
      <c r="B23" s="113">
        <v>27</v>
      </c>
      <c r="C23" s="117">
        <v>5</v>
      </c>
      <c r="D23" s="124">
        <v>4</v>
      </c>
      <c r="E23" s="123">
        <v>8</v>
      </c>
      <c r="F23" s="123">
        <v>6</v>
      </c>
      <c r="G23" s="123">
        <v>5</v>
      </c>
      <c r="H23" s="35">
        <f t="shared" si="0"/>
        <v>55</v>
      </c>
      <c r="I23" s="29"/>
      <c r="J23" s="105"/>
      <c r="K23" s="104"/>
      <c r="N23" s="112"/>
      <c r="O23" s="110"/>
    </row>
    <row r="24" spans="1:15" ht="14.25" customHeight="1">
      <c r="A24" s="163" t="s">
        <v>27</v>
      </c>
      <c r="B24" s="113">
        <v>60745</v>
      </c>
      <c r="C24" s="117">
        <v>64837</v>
      </c>
      <c r="D24" s="124">
        <v>68927</v>
      </c>
      <c r="E24" s="122">
        <v>73363</v>
      </c>
      <c r="F24" s="122">
        <v>74505</v>
      </c>
      <c r="G24" s="122">
        <v>77939</v>
      </c>
      <c r="H24" s="35">
        <f t="shared" si="0"/>
        <v>420316</v>
      </c>
      <c r="I24" s="29"/>
      <c r="J24" s="105"/>
      <c r="K24" s="104"/>
      <c r="N24" s="112"/>
      <c r="O24" s="110"/>
    </row>
    <row r="25" spans="1:15" ht="14.25" customHeight="1">
      <c r="A25" s="163" t="s">
        <v>28</v>
      </c>
      <c r="B25" s="113">
        <v>24386</v>
      </c>
      <c r="C25" s="117">
        <v>27447</v>
      </c>
      <c r="D25" s="124">
        <v>33615</v>
      </c>
      <c r="E25" s="122">
        <v>38861</v>
      </c>
      <c r="F25" s="122">
        <v>39229</v>
      </c>
      <c r="G25" s="122">
        <v>40434</v>
      </c>
      <c r="H25" s="35">
        <f t="shared" si="0"/>
        <v>203972</v>
      </c>
      <c r="I25" s="29"/>
      <c r="J25" s="105"/>
      <c r="K25" s="104"/>
      <c r="N25" s="112"/>
      <c r="O25" s="110"/>
    </row>
    <row r="26" spans="1:15" ht="14.25" customHeight="1">
      <c r="A26" s="163" t="s">
        <v>29</v>
      </c>
      <c r="B26" s="113">
        <v>1453</v>
      </c>
      <c r="C26" s="117">
        <v>748</v>
      </c>
      <c r="D26" s="124">
        <v>654</v>
      </c>
      <c r="E26" s="123">
        <v>759</v>
      </c>
      <c r="F26" s="123">
        <v>612</v>
      </c>
      <c r="G26" s="123">
        <v>735</v>
      </c>
      <c r="H26" s="35">
        <f t="shared" si="0"/>
        <v>4961</v>
      </c>
      <c r="I26" s="29"/>
      <c r="J26" s="105"/>
      <c r="K26" s="104"/>
      <c r="N26" s="112"/>
      <c r="O26" s="110"/>
    </row>
    <row r="27" spans="1:15" ht="14.25" customHeight="1">
      <c r="A27" s="163" t="s">
        <v>30</v>
      </c>
      <c r="B27" s="113">
        <v>6806</v>
      </c>
      <c r="C27" s="117">
        <v>7230</v>
      </c>
      <c r="D27" s="124">
        <v>8287</v>
      </c>
      <c r="E27" s="122">
        <v>7828</v>
      </c>
      <c r="F27" s="122">
        <v>6997</v>
      </c>
      <c r="G27" s="122">
        <v>8996</v>
      </c>
      <c r="H27" s="35">
        <f t="shared" si="0"/>
        <v>46144</v>
      </c>
      <c r="I27" s="29"/>
      <c r="J27" s="105"/>
      <c r="K27" s="104"/>
      <c r="N27" s="112"/>
      <c r="O27" s="110"/>
    </row>
    <row r="28" spans="1:15" ht="14.25" customHeight="1">
      <c r="A28" s="163" t="s">
        <v>31</v>
      </c>
      <c r="B28" s="113">
        <v>1590</v>
      </c>
      <c r="C28" s="117">
        <v>1774</v>
      </c>
      <c r="D28" s="124">
        <v>2168</v>
      </c>
      <c r="E28" s="122">
        <v>2554</v>
      </c>
      <c r="F28" s="122">
        <v>2536</v>
      </c>
      <c r="G28" s="122">
        <v>2525</v>
      </c>
      <c r="H28" s="35">
        <f t="shared" si="0"/>
        <v>13147</v>
      </c>
      <c r="I28" s="29"/>
      <c r="J28" s="105"/>
      <c r="K28" s="104"/>
      <c r="N28" s="112"/>
      <c r="O28" s="110"/>
    </row>
    <row r="29" spans="1:15" ht="14.25" customHeight="1">
      <c r="A29" s="163" t="s">
        <v>32</v>
      </c>
      <c r="B29" s="113">
        <v>31882</v>
      </c>
      <c r="C29" s="117">
        <v>32319</v>
      </c>
      <c r="D29" s="124">
        <v>32827</v>
      </c>
      <c r="E29" s="122">
        <v>33656</v>
      </c>
      <c r="F29" s="122">
        <v>34395</v>
      </c>
      <c r="G29" s="122">
        <v>36953</v>
      </c>
      <c r="H29" s="35">
        <f t="shared" si="0"/>
        <v>202032</v>
      </c>
      <c r="I29" s="29"/>
      <c r="J29" s="105"/>
      <c r="K29" s="104"/>
      <c r="N29" s="112"/>
      <c r="O29" s="110"/>
    </row>
    <row r="30" spans="1:15" ht="14.25" customHeight="1">
      <c r="A30" s="163" t="s">
        <v>33</v>
      </c>
      <c r="B30" s="113">
        <v>10549</v>
      </c>
      <c r="C30" s="117">
        <v>10477</v>
      </c>
      <c r="D30" s="124">
        <v>12279</v>
      </c>
      <c r="E30" s="122">
        <v>12146</v>
      </c>
      <c r="F30" s="122">
        <v>13094</v>
      </c>
      <c r="G30" s="122">
        <v>14320</v>
      </c>
      <c r="H30" s="35">
        <f t="shared" si="0"/>
        <v>72865</v>
      </c>
      <c r="I30" s="29"/>
      <c r="J30" s="105"/>
      <c r="K30" s="104"/>
      <c r="N30" s="112"/>
      <c r="O30" s="110"/>
    </row>
    <row r="31" spans="1:15" ht="14.25" customHeight="1">
      <c r="A31" s="163" t="s">
        <v>34</v>
      </c>
      <c r="B31" s="113">
        <v>2944</v>
      </c>
      <c r="C31" s="117">
        <v>3476</v>
      </c>
      <c r="D31" s="124">
        <v>4460</v>
      </c>
      <c r="E31" s="122">
        <v>4826</v>
      </c>
      <c r="F31" s="122">
        <v>4735</v>
      </c>
      <c r="G31" s="122">
        <v>5066</v>
      </c>
      <c r="H31" s="35">
        <f t="shared" si="0"/>
        <v>25507</v>
      </c>
      <c r="I31" s="29"/>
      <c r="J31" s="105"/>
      <c r="K31" s="104"/>
      <c r="N31" s="112"/>
      <c r="O31" s="110"/>
    </row>
    <row r="32" spans="1:15" ht="14.25" customHeight="1">
      <c r="A32" s="163" t="s">
        <v>35</v>
      </c>
      <c r="B32" s="113">
        <v>4054</v>
      </c>
      <c r="C32" s="117">
        <v>4907</v>
      </c>
      <c r="D32" s="124">
        <v>5704</v>
      </c>
      <c r="E32" s="122">
        <v>6063</v>
      </c>
      <c r="F32" s="122">
        <v>5148</v>
      </c>
      <c r="G32" s="122">
        <v>4979</v>
      </c>
      <c r="H32" s="35">
        <f t="shared" si="0"/>
        <v>30855</v>
      </c>
      <c r="I32" s="29"/>
      <c r="J32" s="105"/>
      <c r="K32" s="104"/>
      <c r="N32" s="112"/>
      <c r="O32" s="110"/>
    </row>
    <row r="33" spans="1:15" ht="14.25" customHeight="1">
      <c r="A33" s="163" t="s">
        <v>36</v>
      </c>
      <c r="B33" s="113">
        <v>5479</v>
      </c>
      <c r="C33" s="117">
        <v>5166</v>
      </c>
      <c r="D33" s="124">
        <v>5522</v>
      </c>
      <c r="E33" s="122">
        <v>6093</v>
      </c>
      <c r="F33" s="122">
        <v>6632</v>
      </c>
      <c r="G33" s="122">
        <v>7003</v>
      </c>
      <c r="H33" s="35">
        <f t="shared" si="0"/>
        <v>35895</v>
      </c>
      <c r="I33" s="29"/>
      <c r="J33" s="105"/>
      <c r="K33" s="104"/>
      <c r="N33" s="112"/>
      <c r="O33" s="110"/>
    </row>
    <row r="34" spans="1:15" ht="14.25" customHeight="1">
      <c r="A34" s="163" t="s">
        <v>37</v>
      </c>
      <c r="B34" s="113">
        <v>8640</v>
      </c>
      <c r="C34" s="117">
        <v>9644</v>
      </c>
      <c r="D34" s="124">
        <v>10145</v>
      </c>
      <c r="E34" s="122">
        <v>9791</v>
      </c>
      <c r="F34" s="122">
        <v>10204</v>
      </c>
      <c r="G34" s="122">
        <v>11490</v>
      </c>
      <c r="H34" s="35">
        <f t="shared" si="0"/>
        <v>59914</v>
      </c>
      <c r="I34" s="29"/>
      <c r="J34" s="105"/>
      <c r="K34" s="104"/>
      <c r="N34" s="112"/>
      <c r="O34" s="110"/>
    </row>
    <row r="35" spans="1:15" ht="14.25" customHeight="1">
      <c r="A35" s="163" t="s">
        <v>38</v>
      </c>
      <c r="B35" s="113">
        <v>3186</v>
      </c>
      <c r="C35" s="117">
        <v>3269</v>
      </c>
      <c r="D35" s="124">
        <v>3938</v>
      </c>
      <c r="E35" s="122">
        <v>4505</v>
      </c>
      <c r="F35" s="122">
        <v>4664</v>
      </c>
      <c r="G35" s="122">
        <v>3673</v>
      </c>
      <c r="H35" s="35">
        <f t="shared" si="0"/>
        <v>23235</v>
      </c>
      <c r="I35" s="29"/>
      <c r="J35" s="105"/>
      <c r="K35" s="104"/>
      <c r="N35" s="112"/>
      <c r="O35" s="110"/>
    </row>
    <row r="36" spans="1:15" ht="14.25" customHeight="1">
      <c r="A36" s="163" t="s">
        <v>39</v>
      </c>
      <c r="B36" s="113">
        <v>6</v>
      </c>
      <c r="C36" s="117">
        <v>2</v>
      </c>
      <c r="D36" s="124">
        <v>1</v>
      </c>
      <c r="E36" s="123">
        <v>1</v>
      </c>
      <c r="F36" s="123">
        <v>3</v>
      </c>
      <c r="G36" s="123">
        <v>2</v>
      </c>
      <c r="H36" s="35">
        <f t="shared" si="0"/>
        <v>15</v>
      </c>
      <c r="I36" s="29"/>
      <c r="J36" s="105"/>
      <c r="K36" s="104"/>
      <c r="N36" s="112"/>
      <c r="O36" s="110"/>
    </row>
    <row r="37" spans="1:15" ht="14.25" customHeight="1">
      <c r="A37" s="163" t="s">
        <v>40</v>
      </c>
      <c r="B37" s="113">
        <v>13244</v>
      </c>
      <c r="C37" s="120">
        <v>15751</v>
      </c>
      <c r="D37" s="124">
        <v>17530</v>
      </c>
      <c r="E37" s="122">
        <v>19842</v>
      </c>
      <c r="F37" s="122">
        <v>18693</v>
      </c>
      <c r="G37" s="122">
        <v>18191</v>
      </c>
      <c r="H37" s="35">
        <f t="shared" si="0"/>
        <v>103251</v>
      </c>
      <c r="I37" s="29"/>
      <c r="J37" s="105"/>
      <c r="K37" s="104"/>
      <c r="N37" s="112"/>
      <c r="O37" s="110"/>
    </row>
    <row r="38" spans="1:15" ht="14.25" customHeight="1">
      <c r="A38" s="163" t="s">
        <v>41</v>
      </c>
      <c r="B38" s="113">
        <v>14175</v>
      </c>
      <c r="C38" s="120">
        <v>17108</v>
      </c>
      <c r="D38" s="124">
        <v>18146</v>
      </c>
      <c r="E38" s="122">
        <v>19002</v>
      </c>
      <c r="F38" s="122">
        <v>18233</v>
      </c>
      <c r="G38" s="122">
        <v>20427</v>
      </c>
      <c r="H38" s="35">
        <f t="shared" si="0"/>
        <v>107091</v>
      </c>
      <c r="I38" s="29"/>
      <c r="J38" s="105"/>
      <c r="K38" s="104"/>
      <c r="N38" s="112"/>
      <c r="O38" s="110"/>
    </row>
    <row r="39" spans="1:15" ht="14.25" customHeight="1">
      <c r="A39" s="163" t="s">
        <v>42</v>
      </c>
      <c r="B39" s="113">
        <v>16431</v>
      </c>
      <c r="C39" s="120">
        <v>17125</v>
      </c>
      <c r="D39" s="124">
        <v>17175</v>
      </c>
      <c r="E39" s="122">
        <v>17011</v>
      </c>
      <c r="F39" s="122">
        <v>17988</v>
      </c>
      <c r="G39" s="122">
        <v>20074</v>
      </c>
      <c r="H39" s="35">
        <f t="shared" si="0"/>
        <v>105804</v>
      </c>
      <c r="I39" s="29"/>
      <c r="J39" s="105"/>
      <c r="K39" s="104"/>
      <c r="N39" s="112"/>
      <c r="O39" s="110"/>
    </row>
    <row r="40" spans="1:15" ht="14.25" customHeight="1">
      <c r="A40" s="163" t="s">
        <v>43</v>
      </c>
      <c r="B40" s="113">
        <v>9395</v>
      </c>
      <c r="C40" s="120">
        <v>8865</v>
      </c>
      <c r="D40" s="124">
        <v>10090</v>
      </c>
      <c r="E40" s="122">
        <v>11951</v>
      </c>
      <c r="F40" s="122">
        <v>11878</v>
      </c>
      <c r="G40" s="122">
        <v>10968</v>
      </c>
      <c r="H40" s="35">
        <f t="shared" si="0"/>
        <v>63147</v>
      </c>
      <c r="I40" s="29"/>
      <c r="J40" s="105"/>
      <c r="K40" s="104"/>
      <c r="N40" s="112"/>
      <c r="O40" s="110"/>
    </row>
    <row r="41" spans="1:15" ht="14.25" customHeight="1">
      <c r="A41" s="163" t="s">
        <v>44</v>
      </c>
      <c r="B41" s="113">
        <v>5997</v>
      </c>
      <c r="C41" s="120">
        <v>9033</v>
      </c>
      <c r="D41" s="124">
        <v>9200</v>
      </c>
      <c r="E41" s="122">
        <v>9488</v>
      </c>
      <c r="F41" s="122">
        <v>9704</v>
      </c>
      <c r="G41" s="122">
        <v>9034</v>
      </c>
      <c r="H41" s="35">
        <f t="shared" si="0"/>
        <v>52456</v>
      </c>
      <c r="I41" s="29"/>
      <c r="J41" s="105"/>
      <c r="K41" s="104"/>
      <c r="N41" s="112"/>
      <c r="O41" s="110"/>
    </row>
    <row r="42" spans="1:15" ht="14.25" customHeight="1">
      <c r="A42" s="163" t="s">
        <v>45</v>
      </c>
      <c r="B42" s="113">
        <v>11109</v>
      </c>
      <c r="C42" s="120">
        <v>11019</v>
      </c>
      <c r="D42" s="124">
        <v>10731</v>
      </c>
      <c r="E42" s="122">
        <v>10711</v>
      </c>
      <c r="F42" s="122">
        <v>9507</v>
      </c>
      <c r="G42" s="122">
        <v>10169</v>
      </c>
      <c r="H42" s="35">
        <f t="shared" si="0"/>
        <v>63246</v>
      </c>
      <c r="I42" s="29"/>
      <c r="J42" s="105"/>
      <c r="K42" s="104"/>
      <c r="N42" s="112"/>
      <c r="O42" s="110"/>
    </row>
    <row r="43" spans="1:15" ht="14.25" customHeight="1">
      <c r="A43" s="163" t="s">
        <v>46</v>
      </c>
      <c r="B43" s="113">
        <v>805</v>
      </c>
      <c r="C43" s="120">
        <v>971</v>
      </c>
      <c r="D43" s="124">
        <v>1474</v>
      </c>
      <c r="E43" s="122">
        <v>1730</v>
      </c>
      <c r="F43" s="122">
        <v>1610</v>
      </c>
      <c r="G43" s="122">
        <v>1878</v>
      </c>
      <c r="H43" s="35">
        <f t="shared" si="0"/>
        <v>8468</v>
      </c>
      <c r="I43" s="29"/>
      <c r="J43" s="105"/>
      <c r="K43" s="104"/>
      <c r="N43" s="112"/>
      <c r="O43" s="110"/>
    </row>
    <row r="44" spans="1:15" ht="14.25" customHeight="1">
      <c r="A44" s="163" t="s">
        <v>47</v>
      </c>
      <c r="B44" s="113">
        <v>2419</v>
      </c>
      <c r="C44" s="120">
        <v>2799</v>
      </c>
      <c r="D44" s="124">
        <v>4016</v>
      </c>
      <c r="E44" s="122">
        <v>4570</v>
      </c>
      <c r="F44" s="122">
        <v>3907</v>
      </c>
      <c r="G44" s="122">
        <v>3707</v>
      </c>
      <c r="H44" s="35">
        <f t="shared" si="0"/>
        <v>21418</v>
      </c>
      <c r="I44" s="29"/>
      <c r="J44" s="105"/>
      <c r="K44" s="104"/>
      <c r="N44" s="112"/>
      <c r="O44" s="110"/>
    </row>
    <row r="45" spans="1:15" ht="14.25" customHeight="1">
      <c r="A45" s="163" t="s">
        <v>48</v>
      </c>
      <c r="B45" s="113">
        <v>11162</v>
      </c>
      <c r="C45" s="120">
        <v>12052</v>
      </c>
      <c r="D45" s="124">
        <v>14351</v>
      </c>
      <c r="E45" s="122">
        <v>15833</v>
      </c>
      <c r="F45" s="122">
        <v>16323</v>
      </c>
      <c r="G45" s="122">
        <v>16780</v>
      </c>
      <c r="H45" s="35">
        <f aca="true" t="shared" si="1" ref="H45:H72">SUM(B45:G45)</f>
        <v>86501</v>
      </c>
      <c r="I45" s="29"/>
      <c r="J45" s="105"/>
      <c r="K45" s="104"/>
      <c r="N45" s="112"/>
      <c r="O45" s="110"/>
    </row>
    <row r="46" spans="1:15" ht="14.25" customHeight="1">
      <c r="A46" s="163" t="s">
        <v>49</v>
      </c>
      <c r="B46" s="113">
        <v>1814</v>
      </c>
      <c r="C46" s="120">
        <v>2284</v>
      </c>
      <c r="D46" s="124">
        <v>2628</v>
      </c>
      <c r="E46" s="122">
        <v>2799</v>
      </c>
      <c r="F46" s="122">
        <v>2550</v>
      </c>
      <c r="G46" s="122">
        <v>2976</v>
      </c>
      <c r="H46" s="35">
        <f t="shared" si="1"/>
        <v>15051</v>
      </c>
      <c r="I46" s="29"/>
      <c r="J46" s="105"/>
      <c r="K46" s="104"/>
      <c r="N46" s="112"/>
      <c r="O46" s="110"/>
    </row>
    <row r="47" spans="1:15" ht="14.25" customHeight="1">
      <c r="A47" s="163" t="s">
        <v>50</v>
      </c>
      <c r="B47" s="113">
        <v>28343</v>
      </c>
      <c r="C47" s="120">
        <v>29759</v>
      </c>
      <c r="D47" s="124">
        <v>32270</v>
      </c>
      <c r="E47" s="122">
        <v>36559</v>
      </c>
      <c r="F47" s="122">
        <v>37315</v>
      </c>
      <c r="G47" s="122">
        <v>40737</v>
      </c>
      <c r="H47" s="35">
        <f t="shared" si="1"/>
        <v>204983</v>
      </c>
      <c r="I47" s="29"/>
      <c r="J47" s="105"/>
      <c r="K47" s="104"/>
      <c r="N47" s="112"/>
      <c r="O47" s="110"/>
    </row>
    <row r="48" spans="1:15" ht="14.25" customHeight="1">
      <c r="A48" s="163" t="s">
        <v>51</v>
      </c>
      <c r="B48" s="113">
        <v>2998</v>
      </c>
      <c r="C48" s="120">
        <v>3737</v>
      </c>
      <c r="D48" s="124">
        <v>4949</v>
      </c>
      <c r="E48" s="122">
        <v>5356</v>
      </c>
      <c r="F48" s="122">
        <v>5215</v>
      </c>
      <c r="G48" s="122">
        <v>5269</v>
      </c>
      <c r="H48" s="35">
        <f t="shared" si="1"/>
        <v>27524</v>
      </c>
      <c r="I48" s="29"/>
      <c r="J48" s="105"/>
      <c r="K48" s="104"/>
      <c r="N48" s="112"/>
      <c r="O48" s="110"/>
    </row>
    <row r="49" spans="1:15" ht="14.25" customHeight="1">
      <c r="A49" s="163" t="s">
        <v>52</v>
      </c>
      <c r="B49" s="113">
        <v>94761</v>
      </c>
      <c r="C49" s="120">
        <v>95958</v>
      </c>
      <c r="D49" s="124">
        <v>102147</v>
      </c>
      <c r="E49" s="122">
        <v>109328</v>
      </c>
      <c r="F49" s="122">
        <v>107558</v>
      </c>
      <c r="G49" s="122">
        <v>120421</v>
      </c>
      <c r="H49" s="35">
        <f t="shared" si="1"/>
        <v>630173</v>
      </c>
      <c r="I49" s="29"/>
      <c r="J49" s="105"/>
      <c r="K49" s="104"/>
      <c r="N49" s="112"/>
      <c r="O49" s="110"/>
    </row>
    <row r="50" spans="1:15" ht="14.25" customHeight="1">
      <c r="A50" s="163" t="s">
        <v>53</v>
      </c>
      <c r="B50" s="113">
        <v>40665</v>
      </c>
      <c r="C50" s="120">
        <v>43343</v>
      </c>
      <c r="D50" s="124">
        <v>48311</v>
      </c>
      <c r="E50" s="122">
        <v>52547</v>
      </c>
      <c r="F50" s="122">
        <v>79179</v>
      </c>
      <c r="G50" s="122">
        <v>92711</v>
      </c>
      <c r="H50" s="35">
        <f t="shared" si="1"/>
        <v>356756</v>
      </c>
      <c r="I50" s="29"/>
      <c r="J50" s="105"/>
      <c r="K50" s="104"/>
      <c r="N50" s="112"/>
      <c r="O50" s="110"/>
    </row>
    <row r="51" spans="1:15" ht="14.25" customHeight="1">
      <c r="A51" s="163" t="s">
        <v>54</v>
      </c>
      <c r="B51" s="113">
        <v>854</v>
      </c>
      <c r="C51" s="120">
        <v>1145</v>
      </c>
      <c r="D51" s="124">
        <v>1377</v>
      </c>
      <c r="E51" s="122">
        <v>1614</v>
      </c>
      <c r="F51" s="122">
        <v>1706</v>
      </c>
      <c r="G51" s="122">
        <v>1717</v>
      </c>
      <c r="H51" s="35">
        <f t="shared" si="1"/>
        <v>8413</v>
      </c>
      <c r="I51" s="29"/>
      <c r="J51" s="105"/>
      <c r="K51" s="104"/>
      <c r="N51" s="112"/>
      <c r="O51" s="110"/>
    </row>
    <row r="52" spans="1:15" ht="14.25" customHeight="1">
      <c r="A52" s="163" t="s">
        <v>55</v>
      </c>
      <c r="B52" s="113">
        <v>221</v>
      </c>
      <c r="C52" s="120">
        <v>225</v>
      </c>
      <c r="D52" s="124">
        <v>180</v>
      </c>
      <c r="E52" s="123">
        <v>287</v>
      </c>
      <c r="F52" s="123">
        <v>176</v>
      </c>
      <c r="G52" s="123">
        <v>158</v>
      </c>
      <c r="H52" s="35">
        <f t="shared" si="1"/>
        <v>1247</v>
      </c>
      <c r="I52" s="29"/>
      <c r="J52" s="105"/>
      <c r="K52" s="104"/>
      <c r="N52" s="112"/>
      <c r="O52" s="110"/>
    </row>
    <row r="53" spans="1:15" ht="14.25" customHeight="1">
      <c r="A53" s="163" t="s">
        <v>56</v>
      </c>
      <c r="B53" s="113">
        <v>98031</v>
      </c>
      <c r="C53" s="120">
        <v>91812</v>
      </c>
      <c r="D53" s="124">
        <v>82317</v>
      </c>
      <c r="E53" s="122">
        <v>77771</v>
      </c>
      <c r="F53" s="122">
        <v>94335</v>
      </c>
      <c r="G53" s="122">
        <v>122453</v>
      </c>
      <c r="H53" s="35">
        <f t="shared" si="1"/>
        <v>566719</v>
      </c>
      <c r="I53" s="29"/>
      <c r="J53" s="105"/>
      <c r="K53" s="104"/>
      <c r="N53" s="112"/>
      <c r="O53" s="110"/>
    </row>
    <row r="54" spans="1:15" ht="14.25" customHeight="1">
      <c r="A54" s="163" t="s">
        <v>57</v>
      </c>
      <c r="B54" s="113">
        <v>6816</v>
      </c>
      <c r="C54" s="120">
        <v>7267</v>
      </c>
      <c r="D54" s="124">
        <v>7106</v>
      </c>
      <c r="E54" s="122">
        <v>7867</v>
      </c>
      <c r="F54" s="122">
        <v>7221</v>
      </c>
      <c r="G54" s="122">
        <v>8958</v>
      </c>
      <c r="H54" s="35">
        <f t="shared" si="1"/>
        <v>45235</v>
      </c>
      <c r="I54" s="29"/>
      <c r="J54" s="105"/>
      <c r="K54" s="104"/>
      <c r="N54" s="112"/>
      <c r="O54" s="110"/>
    </row>
    <row r="55" spans="1:15" ht="14.25" customHeight="1">
      <c r="A55" s="163" t="s">
        <v>58</v>
      </c>
      <c r="B55" s="113">
        <v>6730</v>
      </c>
      <c r="C55" s="120">
        <v>7679</v>
      </c>
      <c r="D55" s="124">
        <v>9698</v>
      </c>
      <c r="E55" s="122">
        <v>11404</v>
      </c>
      <c r="F55" s="122">
        <v>10689</v>
      </c>
      <c r="G55" s="122">
        <v>10839</v>
      </c>
      <c r="H55" s="35">
        <f t="shared" si="1"/>
        <v>57039</v>
      </c>
      <c r="I55" s="29"/>
      <c r="J55" s="105"/>
      <c r="K55" s="104"/>
      <c r="N55" s="112"/>
      <c r="O55" s="110"/>
    </row>
    <row r="56" spans="1:15" ht="14.25" customHeight="1">
      <c r="A56" s="163" t="s">
        <v>59</v>
      </c>
      <c r="B56" s="113">
        <v>54</v>
      </c>
      <c r="C56" s="120">
        <v>70</v>
      </c>
      <c r="D56" s="124">
        <v>28</v>
      </c>
      <c r="E56" s="123">
        <v>2</v>
      </c>
      <c r="F56" s="123">
        <v>20</v>
      </c>
      <c r="G56" s="123">
        <v>45</v>
      </c>
      <c r="H56" s="35">
        <f t="shared" si="1"/>
        <v>219</v>
      </c>
      <c r="I56" s="29"/>
      <c r="J56" s="105"/>
      <c r="K56" s="104"/>
      <c r="N56" s="112"/>
      <c r="O56" s="110"/>
    </row>
    <row r="57" spans="1:15" ht="14.25" customHeight="1">
      <c r="A57" s="163" t="s">
        <v>60</v>
      </c>
      <c r="B57" s="113">
        <v>26394</v>
      </c>
      <c r="C57" s="120">
        <v>30064</v>
      </c>
      <c r="D57" s="124">
        <v>33466</v>
      </c>
      <c r="E57" s="122">
        <v>39035</v>
      </c>
      <c r="F57" s="122">
        <v>38799</v>
      </c>
      <c r="G57" s="122">
        <v>43498</v>
      </c>
      <c r="H57" s="35">
        <f t="shared" si="1"/>
        <v>211256</v>
      </c>
      <c r="I57" s="29"/>
      <c r="J57" s="105"/>
      <c r="K57" s="104"/>
      <c r="N57" s="112"/>
      <c r="O57" s="110"/>
    </row>
    <row r="58" spans="1:15" ht="14.25" customHeight="1">
      <c r="A58" s="163" t="s">
        <v>61</v>
      </c>
      <c r="B58" s="113">
        <v>5406</v>
      </c>
      <c r="C58" s="120">
        <v>5638</v>
      </c>
      <c r="D58" s="124">
        <v>5445</v>
      </c>
      <c r="E58" s="122">
        <v>6938</v>
      </c>
      <c r="F58" s="122">
        <v>7732</v>
      </c>
      <c r="G58" s="122">
        <v>8953</v>
      </c>
      <c r="H58" s="35">
        <f t="shared" si="1"/>
        <v>40112</v>
      </c>
      <c r="I58" s="29"/>
      <c r="J58" s="105"/>
      <c r="K58" s="104"/>
      <c r="N58" s="112"/>
      <c r="O58" s="110"/>
    </row>
    <row r="59" spans="1:15" ht="14.25" customHeight="1">
      <c r="A59" s="163" t="s">
        <v>62</v>
      </c>
      <c r="B59" s="113">
        <v>3198</v>
      </c>
      <c r="C59" s="120">
        <v>3696</v>
      </c>
      <c r="D59" s="124">
        <v>3629</v>
      </c>
      <c r="E59" s="122">
        <v>4071</v>
      </c>
      <c r="F59" s="122">
        <v>4218</v>
      </c>
      <c r="G59" s="122">
        <v>5410</v>
      </c>
      <c r="H59" s="35">
        <f t="shared" si="1"/>
        <v>24222</v>
      </c>
      <c r="I59" s="29"/>
      <c r="J59" s="105"/>
      <c r="K59" s="104"/>
      <c r="N59" s="112"/>
      <c r="O59" s="110"/>
    </row>
    <row r="60" spans="1:15" ht="14.25" customHeight="1">
      <c r="A60" s="163" t="s">
        <v>63</v>
      </c>
      <c r="B60" s="113">
        <v>7560</v>
      </c>
      <c r="C60" s="120">
        <v>9062</v>
      </c>
      <c r="D60" s="124">
        <v>11207</v>
      </c>
      <c r="E60" s="122">
        <v>12599</v>
      </c>
      <c r="F60" s="122">
        <v>11454</v>
      </c>
      <c r="G60" s="122">
        <v>10032</v>
      </c>
      <c r="H60" s="35">
        <f t="shared" si="1"/>
        <v>61914</v>
      </c>
      <c r="I60" s="29"/>
      <c r="J60" s="105"/>
      <c r="K60" s="104"/>
      <c r="N60" s="112"/>
      <c r="O60" s="110"/>
    </row>
    <row r="61" spans="1:15" ht="14.25" customHeight="1">
      <c r="A61" s="163" t="s">
        <v>64</v>
      </c>
      <c r="B61" s="113">
        <v>13426</v>
      </c>
      <c r="C61" s="120">
        <v>16832</v>
      </c>
      <c r="D61" s="124">
        <v>20442</v>
      </c>
      <c r="E61" s="122">
        <v>23266</v>
      </c>
      <c r="F61" s="122">
        <v>23760</v>
      </c>
      <c r="G61" s="122">
        <v>25120</v>
      </c>
      <c r="H61" s="35">
        <f t="shared" si="1"/>
        <v>122846</v>
      </c>
      <c r="I61" s="29"/>
      <c r="J61" s="105"/>
      <c r="K61" s="104"/>
      <c r="N61" s="112"/>
      <c r="O61" s="110"/>
    </row>
    <row r="62" spans="1:15" ht="14.25" customHeight="1">
      <c r="A62" s="163" t="s">
        <v>65</v>
      </c>
      <c r="B62" s="113">
        <v>11604</v>
      </c>
      <c r="C62" s="120">
        <v>13791</v>
      </c>
      <c r="D62" s="124">
        <v>14898</v>
      </c>
      <c r="E62" s="122">
        <v>16500</v>
      </c>
      <c r="F62" s="122">
        <v>15341</v>
      </c>
      <c r="G62" s="122">
        <v>14941</v>
      </c>
      <c r="H62" s="35">
        <f t="shared" si="1"/>
        <v>87075</v>
      </c>
      <c r="I62" s="29"/>
      <c r="J62" s="105"/>
      <c r="K62" s="104"/>
      <c r="N62" s="112"/>
      <c r="O62" s="110"/>
    </row>
    <row r="63" spans="1:15" ht="14.25" customHeight="1">
      <c r="A63" s="163" t="s">
        <v>66</v>
      </c>
      <c r="B63" s="113">
        <v>70401</v>
      </c>
      <c r="C63" s="120">
        <v>77592</v>
      </c>
      <c r="D63" s="124">
        <v>86544</v>
      </c>
      <c r="E63" s="122">
        <v>94429</v>
      </c>
      <c r="F63" s="122">
        <v>81671</v>
      </c>
      <c r="G63" s="122">
        <v>80344</v>
      </c>
      <c r="H63" s="35">
        <f t="shared" si="1"/>
        <v>490981</v>
      </c>
      <c r="I63" s="29"/>
      <c r="J63" s="105"/>
      <c r="K63" s="104"/>
      <c r="N63" s="112"/>
      <c r="O63" s="110"/>
    </row>
    <row r="64" spans="1:15" ht="14.25" customHeight="1">
      <c r="A64" s="163" t="s">
        <v>67</v>
      </c>
      <c r="B64" s="113">
        <v>390</v>
      </c>
      <c r="C64" s="117">
        <v>271</v>
      </c>
      <c r="D64" s="124">
        <v>210</v>
      </c>
      <c r="E64" s="123">
        <v>288</v>
      </c>
      <c r="F64" s="123">
        <v>442</v>
      </c>
      <c r="G64" s="123">
        <v>574</v>
      </c>
      <c r="H64" s="35">
        <f t="shared" si="1"/>
        <v>2175</v>
      </c>
      <c r="I64" s="29"/>
      <c r="J64" s="105"/>
      <c r="K64" s="104"/>
      <c r="N64" s="112"/>
      <c r="O64" s="110"/>
    </row>
    <row r="65" spans="1:15" ht="14.25" customHeight="1">
      <c r="A65" s="31" t="s">
        <v>68</v>
      </c>
      <c r="B65" s="113">
        <v>590</v>
      </c>
      <c r="C65" s="117">
        <v>3815</v>
      </c>
      <c r="D65" s="124">
        <v>6308</v>
      </c>
      <c r="E65" s="124">
        <v>7502</v>
      </c>
      <c r="F65" s="123">
        <v>307</v>
      </c>
      <c r="G65" s="123">
        <v>230</v>
      </c>
      <c r="H65" s="35">
        <f t="shared" si="1"/>
        <v>18752</v>
      </c>
      <c r="I65" s="29"/>
      <c r="J65" s="105"/>
      <c r="K65" s="104"/>
      <c r="N65" s="112"/>
      <c r="O65" s="110"/>
    </row>
    <row r="66" spans="1:15" ht="14.25" customHeight="1">
      <c r="A66" s="163" t="s">
        <v>69</v>
      </c>
      <c r="B66" s="113">
        <v>20798</v>
      </c>
      <c r="C66" s="117">
        <v>17803</v>
      </c>
      <c r="D66" s="124">
        <v>19407</v>
      </c>
      <c r="E66" s="122">
        <v>23237</v>
      </c>
      <c r="F66" s="122">
        <v>27015</v>
      </c>
      <c r="G66" s="122">
        <v>27428</v>
      </c>
      <c r="H66" s="35">
        <f t="shared" si="1"/>
        <v>135688</v>
      </c>
      <c r="I66" s="29"/>
      <c r="J66" s="105"/>
      <c r="K66" s="104"/>
      <c r="N66" s="112"/>
      <c r="O66" s="110"/>
    </row>
    <row r="67" spans="1:15" ht="14.25" customHeight="1">
      <c r="A67" s="163" t="s">
        <v>70</v>
      </c>
      <c r="B67" s="113">
        <v>867</v>
      </c>
      <c r="C67" s="117">
        <v>965</v>
      </c>
      <c r="D67" s="124">
        <v>1068</v>
      </c>
      <c r="E67" s="122">
        <v>1006</v>
      </c>
      <c r="F67" s="122">
        <v>1076</v>
      </c>
      <c r="G67" s="122">
        <v>1249</v>
      </c>
      <c r="H67" s="35">
        <f t="shared" si="1"/>
        <v>6231</v>
      </c>
      <c r="I67" s="29"/>
      <c r="J67" s="105"/>
      <c r="K67" s="104"/>
      <c r="N67" s="112"/>
      <c r="O67" s="110"/>
    </row>
    <row r="68" spans="1:15" ht="14.25" customHeight="1">
      <c r="A68" s="163" t="s">
        <v>71</v>
      </c>
      <c r="B68" s="113">
        <v>31923</v>
      </c>
      <c r="C68" s="117">
        <v>45600</v>
      </c>
      <c r="D68" s="124">
        <v>52558</v>
      </c>
      <c r="E68" s="122">
        <v>62336</v>
      </c>
      <c r="F68" s="122">
        <v>102730</v>
      </c>
      <c r="G68" s="122">
        <v>117699</v>
      </c>
      <c r="H68" s="35">
        <f t="shared" si="1"/>
        <v>412846</v>
      </c>
      <c r="I68" s="29"/>
      <c r="J68" s="105"/>
      <c r="K68" s="104"/>
      <c r="N68" s="112"/>
      <c r="O68" s="110"/>
    </row>
    <row r="69" spans="1:15" ht="14.25" customHeight="1">
      <c r="A69" s="163" t="s">
        <v>72</v>
      </c>
      <c r="B69" s="113">
        <v>13266</v>
      </c>
      <c r="C69" s="117">
        <v>15323</v>
      </c>
      <c r="D69" s="124">
        <v>18352</v>
      </c>
      <c r="E69" s="122">
        <v>19009</v>
      </c>
      <c r="F69" s="122">
        <v>19461</v>
      </c>
      <c r="G69" s="122">
        <v>19668</v>
      </c>
      <c r="H69" s="35">
        <f t="shared" si="1"/>
        <v>105079</v>
      </c>
      <c r="I69" s="29"/>
      <c r="J69" s="105"/>
      <c r="K69" s="104"/>
      <c r="N69" s="112"/>
      <c r="O69" s="110"/>
    </row>
    <row r="70" spans="1:15" ht="14.25" customHeight="1">
      <c r="A70" s="163" t="s">
        <v>73</v>
      </c>
      <c r="B70" s="113">
        <v>2532</v>
      </c>
      <c r="C70" s="117">
        <v>2786</v>
      </c>
      <c r="D70" s="124">
        <v>2652</v>
      </c>
      <c r="E70" s="122">
        <v>2904</v>
      </c>
      <c r="F70" s="122">
        <v>2981</v>
      </c>
      <c r="G70" s="122">
        <v>2992</v>
      </c>
      <c r="H70" s="35">
        <f t="shared" si="1"/>
        <v>16847</v>
      </c>
      <c r="I70" s="29"/>
      <c r="J70" s="105"/>
      <c r="K70" s="104"/>
      <c r="N70" s="112"/>
      <c r="O70" s="110"/>
    </row>
    <row r="71" spans="1:15" ht="14.25" customHeight="1">
      <c r="A71" s="163" t="s">
        <v>74</v>
      </c>
      <c r="B71" s="113">
        <v>7073</v>
      </c>
      <c r="C71" s="117">
        <v>6855</v>
      </c>
      <c r="D71" s="124">
        <v>8689</v>
      </c>
      <c r="E71" s="122">
        <v>10045</v>
      </c>
      <c r="F71" s="122">
        <v>10297</v>
      </c>
      <c r="G71" s="122">
        <v>11432</v>
      </c>
      <c r="H71" s="35">
        <f t="shared" si="1"/>
        <v>54391</v>
      </c>
      <c r="I71" s="29"/>
      <c r="J71" s="105"/>
      <c r="K71" s="104"/>
      <c r="N71" s="112"/>
      <c r="O71" s="110"/>
    </row>
    <row r="72" spans="1:15" ht="14.25" customHeight="1">
      <c r="A72" s="163" t="s">
        <v>75</v>
      </c>
      <c r="B72" s="113">
        <v>679</v>
      </c>
      <c r="C72" s="117">
        <v>687</v>
      </c>
      <c r="D72" s="124">
        <v>889</v>
      </c>
      <c r="E72" s="123">
        <v>877</v>
      </c>
      <c r="F72" s="123">
        <v>845</v>
      </c>
      <c r="G72" s="123">
        <v>778</v>
      </c>
      <c r="H72" s="35">
        <f t="shared" si="1"/>
        <v>4755</v>
      </c>
      <c r="I72" s="29"/>
      <c r="J72" s="105"/>
      <c r="K72" s="104"/>
      <c r="N72" s="112"/>
      <c r="O72" s="110"/>
    </row>
    <row r="73" spans="1:7" ht="13.5">
      <c r="A73" s="29"/>
      <c r="B73" s="36"/>
      <c r="C73" s="36"/>
      <c r="D73" s="36"/>
      <c r="E73" s="36"/>
      <c r="F73" s="29"/>
      <c r="G73" s="29"/>
    </row>
    <row r="74" spans="1:8" ht="25.5" customHeight="1">
      <c r="A74" s="207" t="s">
        <v>301</v>
      </c>
      <c r="B74" s="208"/>
      <c r="C74" s="208"/>
      <c r="D74" s="208"/>
      <c r="E74" s="208"/>
      <c r="F74" s="208"/>
      <c r="G74" s="208"/>
      <c r="H74" s="208"/>
    </row>
    <row r="75" spans="1:7" ht="13.5">
      <c r="A75" s="29"/>
      <c r="B75" s="29"/>
      <c r="C75" s="29"/>
      <c r="D75" s="29"/>
      <c r="E75" s="29"/>
      <c r="F75" s="29"/>
      <c r="G75" s="29"/>
    </row>
    <row r="76" spans="1:8" ht="26.25" customHeight="1">
      <c r="A76" s="207" t="s">
        <v>285</v>
      </c>
      <c r="B76" s="207"/>
      <c r="C76" s="207"/>
      <c r="D76" s="207"/>
      <c r="E76" s="207"/>
      <c r="F76" s="207"/>
      <c r="G76" s="207"/>
      <c r="H76" s="207"/>
    </row>
    <row r="80" spans="1:8" ht="13.5">
      <c r="A80" s="31"/>
      <c r="B80" s="194"/>
      <c r="C80" s="194"/>
      <c r="D80" s="194"/>
      <c r="E80" s="35"/>
      <c r="F80" s="195"/>
      <c r="G80" s="103"/>
      <c r="H80" s="104"/>
    </row>
  </sheetData>
  <sheetProtection/>
  <mergeCells count="5">
    <mergeCell ref="A74:H74"/>
    <mergeCell ref="A76:H76"/>
    <mergeCell ref="A7:E7"/>
    <mergeCell ref="A10:E10"/>
    <mergeCell ref="A9:G9"/>
  </mergeCells>
  <printOptions/>
  <pageMargins left="0.25" right="0" top="0.5" bottom="0.75" header="0.3" footer="0.3"/>
  <pageSetup horizontalDpi="600" verticalDpi="600" orientation="portrait" r:id="rId3"/>
  <headerFooter>
    <oddFooter>&amp;L&amp;"Century Gothic,Regular"FinCEN SAR - Depository Institutions&amp;R&amp;"Century Gothic,Regular"Page &amp;P of &amp;N</oddFooter>
  </headerFooter>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7:K76"/>
  <sheetViews>
    <sheetView showGridLines="0" workbookViewId="0" topLeftCell="A1">
      <selection activeCell="B17" sqref="B17"/>
    </sheetView>
  </sheetViews>
  <sheetFormatPr defaultColWidth="9.140625" defaultRowHeight="12.75"/>
  <cols>
    <col min="1" max="1" width="8.140625" style="82" customWidth="1"/>
    <col min="2" max="2" width="25.7109375" style="82" customWidth="1"/>
    <col min="3" max="3" width="11.8515625" style="82" customWidth="1"/>
    <col min="4" max="4" width="16.57421875" style="82" customWidth="1"/>
    <col min="5" max="5" width="10.7109375" style="82" customWidth="1"/>
    <col min="6" max="6" width="8.140625" style="82" customWidth="1"/>
    <col min="7" max="7" width="30.28125" style="82" customWidth="1"/>
    <col min="8" max="8" width="11.8515625" style="82" customWidth="1"/>
    <col min="9" max="9" width="16.00390625" style="82" customWidth="1"/>
    <col min="10" max="16384" width="9.140625" style="82" customWidth="1"/>
  </cols>
  <sheetData>
    <row r="1" ht="12.75"/>
    <row r="2" ht="12.75"/>
    <row r="3" ht="12.75"/>
    <row r="4" ht="12.75"/>
    <row r="5" ht="12.75"/>
    <row r="7" spans="1:8" ht="13.5">
      <c r="A7" s="211" t="s">
        <v>304</v>
      </c>
      <c r="B7" s="212"/>
      <c r="C7" s="212"/>
      <c r="D7" s="212"/>
      <c r="E7" s="212"/>
      <c r="F7" s="212"/>
      <c r="G7" s="212"/>
      <c r="H7" s="81"/>
    </row>
    <row r="8" spans="1:8" ht="12.75" customHeight="1">
      <c r="A8" s="72"/>
      <c r="B8" s="83"/>
      <c r="C8" s="83"/>
      <c r="D8" s="83"/>
      <c r="E8" s="81"/>
      <c r="F8" s="81"/>
      <c r="G8" s="81"/>
      <c r="H8" s="81"/>
    </row>
    <row r="9" spans="1:9" ht="12.75">
      <c r="A9" s="211" t="s">
        <v>186</v>
      </c>
      <c r="B9" s="212"/>
      <c r="C9" s="212"/>
      <c r="D9" s="212"/>
      <c r="E9" s="212"/>
      <c r="F9" s="212"/>
      <c r="G9" s="212"/>
      <c r="H9" s="212"/>
      <c r="I9" s="212"/>
    </row>
    <row r="10" spans="1:8" ht="13.5">
      <c r="A10" s="213" t="s">
        <v>280</v>
      </c>
      <c r="B10" s="212"/>
      <c r="C10" s="212"/>
      <c r="D10" s="212"/>
      <c r="E10" s="212"/>
      <c r="F10" s="212"/>
      <c r="G10" s="212"/>
      <c r="H10" s="212"/>
    </row>
    <row r="11" spans="1:4" ht="13.5" customHeight="1">
      <c r="A11" s="84"/>
      <c r="B11" s="85"/>
      <c r="C11" s="86"/>
      <c r="D11" s="84"/>
    </row>
    <row r="12" spans="1:9" s="89" customFormat="1" ht="33" customHeight="1">
      <c r="A12" s="87" t="s">
        <v>76</v>
      </c>
      <c r="B12" s="87" t="s">
        <v>15</v>
      </c>
      <c r="C12" s="88" t="s">
        <v>202</v>
      </c>
      <c r="D12" s="88" t="s">
        <v>203</v>
      </c>
      <c r="F12" s="87" t="s">
        <v>76</v>
      </c>
      <c r="G12" s="87" t="s">
        <v>15</v>
      </c>
      <c r="H12" s="88" t="s">
        <v>202</v>
      </c>
      <c r="I12" s="88" t="s">
        <v>203</v>
      </c>
    </row>
    <row r="13" spans="1:9" ht="15.75" customHeight="1">
      <c r="A13" s="74">
        <v>1</v>
      </c>
      <c r="B13" s="163" t="s">
        <v>21</v>
      </c>
      <c r="C13" s="122">
        <v>989960</v>
      </c>
      <c r="D13" s="42">
        <f>SUM(C13/7174269)</f>
        <v>0.13798757754971272</v>
      </c>
      <c r="E13" s="90"/>
      <c r="F13" s="74">
        <v>31</v>
      </c>
      <c r="G13" s="163" t="s">
        <v>74</v>
      </c>
      <c r="H13" s="122">
        <v>54391</v>
      </c>
      <c r="I13" s="43" t="s">
        <v>84</v>
      </c>
    </row>
    <row r="14" spans="1:9" ht="15.75" customHeight="1">
      <c r="A14" s="74">
        <v>2</v>
      </c>
      <c r="B14" s="163" t="s">
        <v>52</v>
      </c>
      <c r="C14" s="122">
        <v>630173</v>
      </c>
      <c r="D14" s="42">
        <f aca="true" t="shared" si="0" ref="D14:D36">SUM(C14/7174269)</f>
        <v>0.08783793861088844</v>
      </c>
      <c r="E14" s="91"/>
      <c r="F14" s="74">
        <v>32</v>
      </c>
      <c r="G14" s="163" t="s">
        <v>44</v>
      </c>
      <c r="H14" s="122">
        <v>52456</v>
      </c>
      <c r="I14" s="43" t="s">
        <v>84</v>
      </c>
    </row>
    <row r="15" spans="1:9" ht="15.75" customHeight="1">
      <c r="A15" s="74">
        <v>3</v>
      </c>
      <c r="B15" s="163" t="s">
        <v>56</v>
      </c>
      <c r="C15" s="122">
        <v>566719</v>
      </c>
      <c r="D15" s="42">
        <f t="shared" si="0"/>
        <v>0.07899327443674052</v>
      </c>
      <c r="E15" s="91"/>
      <c r="F15" s="74">
        <v>33</v>
      </c>
      <c r="G15" s="163" t="s">
        <v>30</v>
      </c>
      <c r="H15" s="122">
        <v>46144</v>
      </c>
      <c r="I15" s="43" t="s">
        <v>84</v>
      </c>
    </row>
    <row r="16" spans="1:9" ht="15.75" customHeight="1">
      <c r="A16" s="74">
        <v>4</v>
      </c>
      <c r="B16" s="163" t="s">
        <v>66</v>
      </c>
      <c r="C16" s="122">
        <v>490981</v>
      </c>
      <c r="D16" s="42">
        <f t="shared" si="0"/>
        <v>0.06843638006882652</v>
      </c>
      <c r="E16" s="91"/>
      <c r="F16" s="74">
        <v>34</v>
      </c>
      <c r="G16" s="163" t="s">
        <v>57</v>
      </c>
      <c r="H16" s="122">
        <v>45235</v>
      </c>
      <c r="I16" s="43" t="s">
        <v>84</v>
      </c>
    </row>
    <row r="17" spans="1:9" ht="15.75" customHeight="1">
      <c r="A17" s="74">
        <v>5</v>
      </c>
      <c r="B17" s="163" t="s">
        <v>27</v>
      </c>
      <c r="C17" s="122">
        <v>420316</v>
      </c>
      <c r="D17" s="42">
        <f t="shared" si="0"/>
        <v>0.058586596069927124</v>
      </c>
      <c r="E17" s="91"/>
      <c r="F17" s="74">
        <v>35</v>
      </c>
      <c r="G17" s="163" t="s">
        <v>61</v>
      </c>
      <c r="H17" s="122">
        <v>40112</v>
      </c>
      <c r="I17" s="43" t="s">
        <v>84</v>
      </c>
    </row>
    <row r="18" spans="1:9" ht="15.75" customHeight="1">
      <c r="A18" s="74">
        <v>6</v>
      </c>
      <c r="B18" s="163" t="s">
        <v>71</v>
      </c>
      <c r="C18" s="122">
        <v>412846</v>
      </c>
      <c r="D18" s="42">
        <f t="shared" si="0"/>
        <v>0.05754537500615045</v>
      </c>
      <c r="E18" s="91"/>
      <c r="F18" s="74">
        <v>36</v>
      </c>
      <c r="G18" s="163" t="s">
        <v>36</v>
      </c>
      <c r="H18" s="122">
        <v>35895</v>
      </c>
      <c r="I18" s="43" t="s">
        <v>84</v>
      </c>
    </row>
    <row r="19" spans="1:9" ht="15.75" customHeight="1">
      <c r="A19" s="74">
        <v>7</v>
      </c>
      <c r="B19" s="163" t="s">
        <v>53</v>
      </c>
      <c r="C19" s="122">
        <v>356756</v>
      </c>
      <c r="D19" s="42">
        <f t="shared" si="0"/>
        <v>0.0497271568713133</v>
      </c>
      <c r="E19" s="91"/>
      <c r="F19" s="74">
        <v>37</v>
      </c>
      <c r="G19" s="163" t="s">
        <v>35</v>
      </c>
      <c r="H19" s="122">
        <v>30855</v>
      </c>
      <c r="I19" s="43" t="s">
        <v>84</v>
      </c>
    </row>
    <row r="20" spans="1:9" ht="15.75" customHeight="1">
      <c r="A20" s="74">
        <v>8</v>
      </c>
      <c r="B20" s="163" t="s">
        <v>24</v>
      </c>
      <c r="C20" s="122">
        <v>317528</v>
      </c>
      <c r="D20" s="42">
        <f t="shared" si="0"/>
        <v>0.04425928272274151</v>
      </c>
      <c r="E20" s="91"/>
      <c r="F20" s="74">
        <v>38</v>
      </c>
      <c r="G20" s="163" t="s">
        <v>20</v>
      </c>
      <c r="H20" s="122">
        <v>30518</v>
      </c>
      <c r="I20" s="43" t="s">
        <v>84</v>
      </c>
    </row>
    <row r="21" spans="1:9" ht="15.75" customHeight="1">
      <c r="A21" s="74">
        <v>9</v>
      </c>
      <c r="B21" s="163" t="s">
        <v>60</v>
      </c>
      <c r="C21" s="122">
        <v>211256</v>
      </c>
      <c r="D21" s="42">
        <f t="shared" si="0"/>
        <v>0.02944634498650664</v>
      </c>
      <c r="E21" s="91"/>
      <c r="F21" s="74">
        <v>39</v>
      </c>
      <c r="G21" s="163" t="s">
        <v>51</v>
      </c>
      <c r="H21" s="122">
        <v>27524</v>
      </c>
      <c r="I21" s="43" t="s">
        <v>84</v>
      </c>
    </row>
    <row r="22" spans="1:9" ht="15.75" customHeight="1">
      <c r="A22" s="74">
        <v>10</v>
      </c>
      <c r="B22" s="163" t="s">
        <v>50</v>
      </c>
      <c r="C22" s="122">
        <v>204983</v>
      </c>
      <c r="D22" s="42">
        <f t="shared" si="0"/>
        <v>0.02857197018957611</v>
      </c>
      <c r="E22" s="91"/>
      <c r="F22" s="74">
        <v>40</v>
      </c>
      <c r="G22" s="163" t="s">
        <v>34</v>
      </c>
      <c r="H22" s="122">
        <v>25507</v>
      </c>
      <c r="I22" s="43" t="s">
        <v>84</v>
      </c>
    </row>
    <row r="23" spans="1:9" ht="15.75" customHeight="1">
      <c r="A23" s="74">
        <v>11</v>
      </c>
      <c r="B23" s="163" t="s">
        <v>28</v>
      </c>
      <c r="C23" s="122">
        <v>203972</v>
      </c>
      <c r="D23" s="42">
        <f t="shared" si="0"/>
        <v>0.028431049909056937</v>
      </c>
      <c r="E23" s="91"/>
      <c r="F23" s="74">
        <v>41</v>
      </c>
      <c r="G23" s="163" t="s">
        <v>62</v>
      </c>
      <c r="H23" s="122">
        <v>24222</v>
      </c>
      <c r="I23" s="43" t="s">
        <v>84</v>
      </c>
    </row>
    <row r="24" spans="1:9" ht="15.75" customHeight="1">
      <c r="A24" s="74">
        <v>12</v>
      </c>
      <c r="B24" s="163" t="s">
        <v>32</v>
      </c>
      <c r="C24" s="122">
        <v>202032</v>
      </c>
      <c r="D24" s="42">
        <f t="shared" si="0"/>
        <v>0.02816063908392618</v>
      </c>
      <c r="E24" s="91"/>
      <c r="F24" s="74">
        <v>42</v>
      </c>
      <c r="G24" s="163" t="s">
        <v>25</v>
      </c>
      <c r="H24" s="122">
        <v>23645</v>
      </c>
      <c r="I24" s="43" t="s">
        <v>84</v>
      </c>
    </row>
    <row r="25" spans="1:9" ht="15.75" customHeight="1">
      <c r="A25" s="74">
        <v>13</v>
      </c>
      <c r="B25" s="163" t="s">
        <v>69</v>
      </c>
      <c r="C25" s="122">
        <v>135688</v>
      </c>
      <c r="D25" s="42">
        <f t="shared" si="0"/>
        <v>0.018913146412547398</v>
      </c>
      <c r="E25" s="91"/>
      <c r="F25" s="74">
        <v>43</v>
      </c>
      <c r="G25" s="163" t="s">
        <v>38</v>
      </c>
      <c r="H25" s="122">
        <v>23235</v>
      </c>
      <c r="I25" s="43" t="s">
        <v>84</v>
      </c>
    </row>
    <row r="26" spans="1:9" ht="15.75" customHeight="1">
      <c r="A26" s="74">
        <v>14</v>
      </c>
      <c r="B26" s="163" t="s">
        <v>64</v>
      </c>
      <c r="C26" s="122">
        <v>122846</v>
      </c>
      <c r="D26" s="42">
        <f t="shared" si="0"/>
        <v>0.017123138259800406</v>
      </c>
      <c r="E26" s="91"/>
      <c r="F26" s="74">
        <v>44</v>
      </c>
      <c r="G26" s="163" t="s">
        <v>47</v>
      </c>
      <c r="H26" s="122">
        <v>21418</v>
      </c>
      <c r="I26" s="43" t="s">
        <v>84</v>
      </c>
    </row>
    <row r="27" spans="1:9" ht="15.75" customHeight="1">
      <c r="A27" s="74">
        <v>15</v>
      </c>
      <c r="B27" s="163" t="s">
        <v>41</v>
      </c>
      <c r="C27" s="122">
        <v>107091</v>
      </c>
      <c r="D27" s="42">
        <f t="shared" si="0"/>
        <v>0.014927095708287492</v>
      </c>
      <c r="E27" s="91"/>
      <c r="F27" s="74">
        <v>45</v>
      </c>
      <c r="G27" s="31" t="s">
        <v>68</v>
      </c>
      <c r="H27" s="122">
        <v>18752</v>
      </c>
      <c r="I27" s="43" t="s">
        <v>84</v>
      </c>
    </row>
    <row r="28" spans="1:9" ht="15.75" customHeight="1">
      <c r="A28" s="74">
        <v>16</v>
      </c>
      <c r="B28" s="163" t="s">
        <v>19</v>
      </c>
      <c r="C28" s="122">
        <v>106765</v>
      </c>
      <c r="D28" s="42">
        <f t="shared" si="0"/>
        <v>0.014881655538703664</v>
      </c>
      <c r="E28" s="90"/>
      <c r="F28" s="74">
        <v>46</v>
      </c>
      <c r="G28" s="163" t="s">
        <v>73</v>
      </c>
      <c r="H28" s="122">
        <v>16847</v>
      </c>
      <c r="I28" s="43" t="s">
        <v>84</v>
      </c>
    </row>
    <row r="29" spans="1:9" ht="15.75" customHeight="1">
      <c r="A29" s="74">
        <v>17</v>
      </c>
      <c r="B29" s="163" t="s">
        <v>42</v>
      </c>
      <c r="C29" s="122">
        <v>105804</v>
      </c>
      <c r="D29" s="42">
        <f t="shared" si="0"/>
        <v>0.014747704609347656</v>
      </c>
      <c r="E29" s="91"/>
      <c r="F29" s="74">
        <v>47</v>
      </c>
      <c r="G29" s="163" t="s">
        <v>49</v>
      </c>
      <c r="H29" s="122">
        <v>15051</v>
      </c>
      <c r="I29" s="43" t="s">
        <v>84</v>
      </c>
    </row>
    <row r="30" spans="1:9" ht="15.75" customHeight="1">
      <c r="A30" s="74">
        <v>18</v>
      </c>
      <c r="B30" s="163" t="s">
        <v>72</v>
      </c>
      <c r="C30" s="122">
        <v>105079</v>
      </c>
      <c r="D30" s="42">
        <f t="shared" si="0"/>
        <v>0.014646649017481781</v>
      </c>
      <c r="E30" s="91"/>
      <c r="F30" s="74">
        <v>48</v>
      </c>
      <c r="G30" s="163" t="s">
        <v>17</v>
      </c>
      <c r="H30" s="122">
        <v>14268</v>
      </c>
      <c r="I30" s="43" t="s">
        <v>84</v>
      </c>
    </row>
    <row r="31" spans="1:9" ht="15.75" customHeight="1">
      <c r="A31" s="74">
        <v>19</v>
      </c>
      <c r="B31" s="163" t="s">
        <v>40</v>
      </c>
      <c r="C31" s="122">
        <v>103251</v>
      </c>
      <c r="D31" s="42">
        <f t="shared" si="0"/>
        <v>0.014391849538956513</v>
      </c>
      <c r="E31" s="91"/>
      <c r="F31" s="74">
        <v>49</v>
      </c>
      <c r="G31" s="163" t="s">
        <v>31</v>
      </c>
      <c r="H31" s="122">
        <v>13147</v>
      </c>
      <c r="I31" s="43" t="s">
        <v>84</v>
      </c>
    </row>
    <row r="32" spans="1:9" ht="15.75" customHeight="1">
      <c r="A32" s="74">
        <v>20</v>
      </c>
      <c r="B32" s="163" t="s">
        <v>65</v>
      </c>
      <c r="C32" s="122">
        <v>87075</v>
      </c>
      <c r="D32" s="42">
        <f t="shared" si="0"/>
        <v>0.012137125050649759</v>
      </c>
      <c r="E32" s="91"/>
      <c r="F32" s="74">
        <v>50</v>
      </c>
      <c r="G32" s="163" t="s">
        <v>46</v>
      </c>
      <c r="H32" s="122">
        <v>8468</v>
      </c>
      <c r="I32" s="43" t="s">
        <v>84</v>
      </c>
    </row>
    <row r="33" spans="1:9" ht="15.75" customHeight="1">
      <c r="A33" s="74">
        <v>21</v>
      </c>
      <c r="B33" s="163" t="s">
        <v>48</v>
      </c>
      <c r="C33" s="122">
        <v>86501</v>
      </c>
      <c r="D33" s="42">
        <f t="shared" si="0"/>
        <v>0.012057116899296639</v>
      </c>
      <c r="E33" s="91"/>
      <c r="F33" s="74">
        <v>51</v>
      </c>
      <c r="G33" s="163" t="s">
        <v>54</v>
      </c>
      <c r="H33" s="122">
        <v>8413</v>
      </c>
      <c r="I33" s="43" t="s">
        <v>84</v>
      </c>
    </row>
    <row r="34" spans="1:9" ht="15.75" customHeight="1">
      <c r="A34" s="74">
        <v>22</v>
      </c>
      <c r="B34" s="163" t="s">
        <v>22</v>
      </c>
      <c r="C34" s="122">
        <v>85134</v>
      </c>
      <c r="D34" s="42">
        <f t="shared" si="0"/>
        <v>0.011866574838495741</v>
      </c>
      <c r="E34" s="91"/>
      <c r="F34" s="74">
        <v>52</v>
      </c>
      <c r="G34" s="163" t="s">
        <v>70</v>
      </c>
      <c r="H34" s="122">
        <v>6231</v>
      </c>
      <c r="I34" s="43" t="s">
        <v>84</v>
      </c>
    </row>
    <row r="35" spans="1:9" ht="15.75" customHeight="1">
      <c r="A35" s="74">
        <v>23</v>
      </c>
      <c r="B35" s="163" t="s">
        <v>16</v>
      </c>
      <c r="C35" s="122">
        <v>79331</v>
      </c>
      <c r="D35" s="42">
        <f t="shared" si="0"/>
        <v>0.01105771194249895</v>
      </c>
      <c r="E35" s="91"/>
      <c r="F35" s="74">
        <v>53</v>
      </c>
      <c r="G35" s="163" t="s">
        <v>29</v>
      </c>
      <c r="H35" s="122">
        <v>4961</v>
      </c>
      <c r="I35" s="43" t="s">
        <v>84</v>
      </c>
    </row>
    <row r="36" spans="1:9" ht="15.75" customHeight="1">
      <c r="A36" s="74">
        <v>24</v>
      </c>
      <c r="B36" s="163" t="s">
        <v>33</v>
      </c>
      <c r="C36" s="122">
        <v>72865</v>
      </c>
      <c r="D36" s="42">
        <f t="shared" si="0"/>
        <v>0.010156435450078608</v>
      </c>
      <c r="E36" s="91"/>
      <c r="F36" s="74">
        <v>54</v>
      </c>
      <c r="G36" s="163" t="s">
        <v>75</v>
      </c>
      <c r="H36" s="122">
        <v>4755</v>
      </c>
      <c r="I36" s="43" t="s">
        <v>84</v>
      </c>
    </row>
    <row r="37" spans="1:9" ht="15.75" customHeight="1">
      <c r="A37" s="74">
        <v>25</v>
      </c>
      <c r="B37" s="163" t="s">
        <v>23</v>
      </c>
      <c r="C37" s="122">
        <v>67353</v>
      </c>
      <c r="D37" s="43" t="s">
        <v>84</v>
      </c>
      <c r="E37" s="91"/>
      <c r="F37" s="74">
        <v>55</v>
      </c>
      <c r="G37" s="163" t="s">
        <v>67</v>
      </c>
      <c r="H37" s="122">
        <v>2175</v>
      </c>
      <c r="I37" s="43" t="s">
        <v>84</v>
      </c>
    </row>
    <row r="38" spans="1:9" ht="15.75" customHeight="1">
      <c r="A38" s="74">
        <v>26</v>
      </c>
      <c r="B38" s="163" t="s">
        <v>45</v>
      </c>
      <c r="C38" s="122">
        <v>63246</v>
      </c>
      <c r="D38" s="43" t="s">
        <v>84</v>
      </c>
      <c r="E38" s="91"/>
      <c r="F38" s="74">
        <v>56</v>
      </c>
      <c r="G38" s="163" t="s">
        <v>55</v>
      </c>
      <c r="H38" s="122">
        <v>1247</v>
      </c>
      <c r="I38" s="43" t="s">
        <v>84</v>
      </c>
    </row>
    <row r="39" spans="1:9" ht="15.75" customHeight="1">
      <c r="A39" s="74">
        <v>27</v>
      </c>
      <c r="B39" s="163" t="s">
        <v>43</v>
      </c>
      <c r="C39" s="122">
        <v>63147</v>
      </c>
      <c r="D39" s="43" t="s">
        <v>84</v>
      </c>
      <c r="E39" s="91"/>
      <c r="F39" s="74">
        <v>57</v>
      </c>
      <c r="G39" s="163" t="s">
        <v>18</v>
      </c>
      <c r="H39" s="122">
        <v>943</v>
      </c>
      <c r="I39" s="43" t="s">
        <v>84</v>
      </c>
    </row>
    <row r="40" spans="1:9" ht="15.75" customHeight="1">
      <c r="A40" s="74">
        <v>28</v>
      </c>
      <c r="B40" s="163" t="s">
        <v>63</v>
      </c>
      <c r="C40" s="122">
        <v>61914</v>
      </c>
      <c r="D40" s="43" t="s">
        <v>84</v>
      </c>
      <c r="E40" s="91"/>
      <c r="F40" s="74">
        <v>58</v>
      </c>
      <c r="G40" s="163" t="s">
        <v>59</v>
      </c>
      <c r="H40" s="122">
        <v>219</v>
      </c>
      <c r="I40" s="43" t="s">
        <v>84</v>
      </c>
    </row>
    <row r="41" spans="1:9" ht="15.75" customHeight="1">
      <c r="A41" s="74">
        <v>29</v>
      </c>
      <c r="B41" s="163" t="s">
        <v>37</v>
      </c>
      <c r="C41" s="122">
        <v>59914</v>
      </c>
      <c r="D41" s="43" t="s">
        <v>84</v>
      </c>
      <c r="E41" s="91"/>
      <c r="F41" s="74">
        <v>59</v>
      </c>
      <c r="G41" s="163" t="s">
        <v>26</v>
      </c>
      <c r="H41" s="122">
        <v>55</v>
      </c>
      <c r="I41" s="43" t="s">
        <v>84</v>
      </c>
    </row>
    <row r="42" spans="1:9" ht="15.75" customHeight="1">
      <c r="A42" s="74">
        <v>30</v>
      </c>
      <c r="B42" s="163" t="s">
        <v>58</v>
      </c>
      <c r="C42" s="122">
        <v>57039</v>
      </c>
      <c r="D42" s="43" t="s">
        <v>84</v>
      </c>
      <c r="E42" s="91"/>
      <c r="F42" s="74">
        <v>60</v>
      </c>
      <c r="G42" s="163" t="s">
        <v>39</v>
      </c>
      <c r="H42" s="122">
        <v>15</v>
      </c>
      <c r="I42" s="43" t="s">
        <v>84</v>
      </c>
    </row>
    <row r="43" spans="1:9" ht="12.75">
      <c r="A43" s="92"/>
      <c r="B43" s="93"/>
      <c r="C43" s="94"/>
      <c r="D43" s="95"/>
      <c r="F43" s="92"/>
      <c r="G43" s="93"/>
      <c r="H43" s="96"/>
      <c r="I43" s="95"/>
    </row>
    <row r="44" spans="1:9" ht="27.75" customHeight="1">
      <c r="A44" s="214" t="s">
        <v>285</v>
      </c>
      <c r="B44" s="215"/>
      <c r="C44" s="215"/>
      <c r="D44" s="215"/>
      <c r="E44" s="215"/>
      <c r="F44" s="215"/>
      <c r="G44" s="215"/>
      <c r="H44" s="215"/>
      <c r="I44" s="215"/>
    </row>
    <row r="71" ht="12.75">
      <c r="F71" s="97"/>
    </row>
    <row r="72" ht="12.75">
      <c r="C72" s="98"/>
    </row>
    <row r="74" spans="6:11" ht="12.75">
      <c r="F74" s="99"/>
      <c r="G74" s="99"/>
      <c r="H74" s="99"/>
      <c r="I74" s="99"/>
      <c r="J74" s="100"/>
      <c r="K74" s="100"/>
    </row>
    <row r="75" spans="10:11" ht="12.75">
      <c r="J75" s="100"/>
      <c r="K75" s="100"/>
    </row>
    <row r="76" spans="1:9" s="99" customFormat="1" ht="12.75">
      <c r="A76" s="100"/>
      <c r="B76" s="100"/>
      <c r="C76" s="100"/>
      <c r="D76" s="100"/>
      <c r="F76" s="82"/>
      <c r="G76" s="82"/>
      <c r="H76" s="82"/>
      <c r="I76" s="82"/>
    </row>
  </sheetData>
  <sheetProtection/>
  <mergeCells count="4">
    <mergeCell ref="A7:G7"/>
    <mergeCell ref="A9:I9"/>
    <mergeCell ref="A10:H10"/>
    <mergeCell ref="A44:I44"/>
  </mergeCells>
  <printOptions/>
  <pageMargins left="0.5" right="0.5" top="0.5" bottom="0.5" header="0.5" footer="0.25"/>
  <pageSetup fitToHeight="1" fitToWidth="1" horizontalDpi="600" verticalDpi="600" orientation="landscape" scale="89" r:id="rId4"/>
  <headerFooter>
    <oddFooter>&amp;L&amp;"Century Gothic,Regular"FinCEN SAR - Depository Institutions&amp;R&amp;"Century Gothic,Regular"Page &amp;P of &amp;N</oddFooter>
  </headerFooter>
  <drawing r:id="rId3"/>
  <tableParts>
    <tablePart r:id="rId2"/>
    <tablePart r:id="rId1"/>
  </tableParts>
</worksheet>
</file>

<file path=xl/worksheets/sheet4.xml><?xml version="1.0" encoding="utf-8"?>
<worksheet xmlns="http://schemas.openxmlformats.org/spreadsheetml/2006/main" xmlns:r="http://schemas.openxmlformats.org/officeDocument/2006/relationships">
  <dimension ref="A7:D114"/>
  <sheetViews>
    <sheetView showGridLines="0" workbookViewId="0" topLeftCell="A1">
      <selection activeCell="A1" sqref="A1"/>
    </sheetView>
  </sheetViews>
  <sheetFormatPr defaultColWidth="9.140625" defaultRowHeight="12.75"/>
  <cols>
    <col min="1" max="1" width="8.8515625" style="5" customWidth="1"/>
    <col min="2" max="2" width="83.00390625" style="1" bestFit="1" customWidth="1"/>
    <col min="3" max="3" width="13.421875" style="1" customWidth="1"/>
    <col min="4" max="4" width="15.8515625" style="2" customWidth="1"/>
    <col min="5" max="16384" width="9.140625" style="1" customWidth="1"/>
  </cols>
  <sheetData>
    <row r="1" ht="12.75"/>
    <row r="2" ht="12.75"/>
    <row r="3" ht="12.75"/>
    <row r="4" ht="12.75"/>
    <row r="5" ht="12.75"/>
    <row r="6" ht="5.25" customHeight="1"/>
    <row r="7" spans="1:4" ht="13.5">
      <c r="A7" s="200" t="s">
        <v>302</v>
      </c>
      <c r="B7" s="201"/>
      <c r="C7" s="201"/>
      <c r="D7" s="201"/>
    </row>
    <row r="8" spans="1:4" ht="12.75">
      <c r="A8" s="54"/>
      <c r="B8" s="40"/>
      <c r="C8" s="40"/>
      <c r="D8" s="40"/>
    </row>
    <row r="9" spans="1:4" ht="13.5">
      <c r="A9" s="200" t="s">
        <v>187</v>
      </c>
      <c r="B9" s="201"/>
      <c r="C9" s="201"/>
      <c r="D9" s="201"/>
    </row>
    <row r="10" spans="1:4" ht="13.5">
      <c r="A10" s="202" t="s">
        <v>280</v>
      </c>
      <c r="B10" s="201"/>
      <c r="C10" s="201"/>
      <c r="D10" s="201"/>
    </row>
    <row r="11" spans="1:4" ht="9.75" customHeight="1">
      <c r="A11" s="10"/>
      <c r="B11" s="9"/>
      <c r="C11" s="9"/>
      <c r="D11" s="9"/>
    </row>
    <row r="12" spans="1:4" ht="25.5">
      <c r="A12" s="44" t="s">
        <v>76</v>
      </c>
      <c r="B12" s="44" t="s">
        <v>275</v>
      </c>
      <c r="C12" s="41" t="s">
        <v>184</v>
      </c>
      <c r="D12" s="45" t="s">
        <v>185</v>
      </c>
    </row>
    <row r="13" spans="1:4" ht="15.75" customHeight="1">
      <c r="A13" s="46">
        <v>1</v>
      </c>
      <c r="B13" s="181" t="s">
        <v>195</v>
      </c>
      <c r="C13" s="180">
        <v>1515523</v>
      </c>
      <c r="D13" s="48">
        <f>SUM(C13/15737250)</f>
        <v>0.09630164101097714</v>
      </c>
    </row>
    <row r="14" spans="1:4" ht="15.75" customHeight="1">
      <c r="A14" s="46">
        <v>2</v>
      </c>
      <c r="B14" s="181" t="s">
        <v>234</v>
      </c>
      <c r="C14" s="180">
        <v>1432264</v>
      </c>
      <c r="D14" s="48">
        <f aca="true" t="shared" si="0" ref="D14:D38">SUM(C14/15737250)</f>
        <v>0.09101107245547983</v>
      </c>
    </row>
    <row r="15" spans="1:4" ht="15.75" customHeight="1">
      <c r="A15" s="46">
        <v>3</v>
      </c>
      <c r="B15" s="181" t="s">
        <v>110</v>
      </c>
      <c r="C15" s="180">
        <v>999528</v>
      </c>
      <c r="D15" s="48">
        <f t="shared" si="0"/>
        <v>0.06351351093742554</v>
      </c>
    </row>
    <row r="16" spans="1:4" ht="15.75" customHeight="1">
      <c r="A16" s="46">
        <v>4</v>
      </c>
      <c r="B16" s="181" t="s">
        <v>104</v>
      </c>
      <c r="C16" s="180">
        <v>963535</v>
      </c>
      <c r="D16" s="48">
        <f t="shared" si="0"/>
        <v>0.06122638961699153</v>
      </c>
    </row>
    <row r="17" spans="1:4" ht="15.75" customHeight="1">
      <c r="A17" s="46">
        <v>5</v>
      </c>
      <c r="B17" s="181" t="s">
        <v>235</v>
      </c>
      <c r="C17" s="180">
        <v>920945</v>
      </c>
      <c r="D17" s="48">
        <f t="shared" si="0"/>
        <v>0.05852007180415892</v>
      </c>
    </row>
    <row r="18" spans="1:4" ht="15.75" customHeight="1">
      <c r="A18" s="46">
        <v>6</v>
      </c>
      <c r="B18" s="181" t="s">
        <v>91</v>
      </c>
      <c r="C18" s="180">
        <v>901764</v>
      </c>
      <c r="D18" s="48">
        <f t="shared" si="0"/>
        <v>0.05730124386408045</v>
      </c>
    </row>
    <row r="19" spans="1:4" ht="15.75" customHeight="1">
      <c r="A19" s="46">
        <v>7</v>
      </c>
      <c r="B19" s="181" t="s">
        <v>98</v>
      </c>
      <c r="C19" s="180">
        <v>759405</v>
      </c>
      <c r="D19" s="48">
        <f t="shared" si="0"/>
        <v>0.048255254253443264</v>
      </c>
    </row>
    <row r="20" spans="1:4" ht="15.75" customHeight="1">
      <c r="A20" s="46">
        <v>8</v>
      </c>
      <c r="B20" s="181" t="s">
        <v>109</v>
      </c>
      <c r="C20" s="180">
        <v>731898</v>
      </c>
      <c r="D20" s="48">
        <f t="shared" si="0"/>
        <v>0.04650736310346471</v>
      </c>
    </row>
    <row r="21" spans="1:4" ht="15.75" customHeight="1">
      <c r="A21" s="46">
        <v>9</v>
      </c>
      <c r="B21" s="181" t="s">
        <v>294</v>
      </c>
      <c r="C21" s="180">
        <v>723400</v>
      </c>
      <c r="D21" s="48">
        <f t="shared" si="0"/>
        <v>0.04596737041096761</v>
      </c>
    </row>
    <row r="22" spans="1:4" ht="15.75" customHeight="1">
      <c r="A22" s="46">
        <v>10</v>
      </c>
      <c r="B22" s="181" t="s">
        <v>266</v>
      </c>
      <c r="C22" s="180">
        <v>647162</v>
      </c>
      <c r="D22" s="48">
        <f t="shared" si="0"/>
        <v>0.04112294079334064</v>
      </c>
    </row>
    <row r="23" spans="1:4" ht="15.75" customHeight="1">
      <c r="A23" s="46">
        <v>11</v>
      </c>
      <c r="B23" s="181" t="s">
        <v>111</v>
      </c>
      <c r="C23" s="180">
        <v>580701</v>
      </c>
      <c r="D23" s="48">
        <f t="shared" si="0"/>
        <v>0.036899776009150266</v>
      </c>
    </row>
    <row r="24" spans="1:4" ht="15.75" customHeight="1">
      <c r="A24" s="46">
        <v>12</v>
      </c>
      <c r="B24" s="181" t="s">
        <v>94</v>
      </c>
      <c r="C24" s="180">
        <v>558691</v>
      </c>
      <c r="D24" s="48">
        <f t="shared" si="0"/>
        <v>0.03550118349775215</v>
      </c>
    </row>
    <row r="25" spans="1:4" ht="15.75" customHeight="1">
      <c r="A25" s="46">
        <v>13</v>
      </c>
      <c r="B25" s="181" t="s">
        <v>101</v>
      </c>
      <c r="C25" s="180">
        <v>401549</v>
      </c>
      <c r="D25" s="48">
        <f t="shared" si="0"/>
        <v>0.02551583027530223</v>
      </c>
    </row>
    <row r="26" spans="1:4" ht="15.75" customHeight="1">
      <c r="A26" s="46">
        <v>14</v>
      </c>
      <c r="B26" s="181" t="s">
        <v>308</v>
      </c>
      <c r="C26" s="180">
        <v>395816</v>
      </c>
      <c r="D26" s="48">
        <f t="shared" si="0"/>
        <v>0.025151535369902618</v>
      </c>
    </row>
    <row r="27" spans="1:4" ht="15.75" customHeight="1">
      <c r="A27" s="46">
        <v>15</v>
      </c>
      <c r="B27" s="181" t="s">
        <v>293</v>
      </c>
      <c r="C27" s="180">
        <v>394835</v>
      </c>
      <c r="D27" s="48">
        <f t="shared" si="0"/>
        <v>0.025089199192997506</v>
      </c>
    </row>
    <row r="28" spans="1:4" ht="15.75" customHeight="1">
      <c r="A28" s="46">
        <v>16</v>
      </c>
      <c r="B28" s="181" t="s">
        <v>207</v>
      </c>
      <c r="C28" s="180">
        <v>382407</v>
      </c>
      <c r="D28" s="48">
        <f t="shared" si="0"/>
        <v>0.024299480531859124</v>
      </c>
    </row>
    <row r="29" spans="1:4" ht="15.75" customHeight="1">
      <c r="A29" s="46">
        <v>17</v>
      </c>
      <c r="B29" s="181" t="s">
        <v>93</v>
      </c>
      <c r="C29" s="180">
        <v>315670</v>
      </c>
      <c r="D29" s="48">
        <f t="shared" si="0"/>
        <v>0.020058777740710736</v>
      </c>
    </row>
    <row r="30" spans="1:4" ht="15.75" customHeight="1">
      <c r="A30" s="46">
        <v>18</v>
      </c>
      <c r="B30" s="181" t="s">
        <v>121</v>
      </c>
      <c r="C30" s="180">
        <v>315638</v>
      </c>
      <c r="D30" s="48">
        <f t="shared" si="0"/>
        <v>0.02005674434859966</v>
      </c>
    </row>
    <row r="31" spans="1:4" ht="15.75" customHeight="1">
      <c r="A31" s="46">
        <v>19</v>
      </c>
      <c r="B31" s="181" t="s">
        <v>267</v>
      </c>
      <c r="C31" s="180">
        <v>290077</v>
      </c>
      <c r="D31" s="48">
        <f t="shared" si="0"/>
        <v>0.018432508856375797</v>
      </c>
    </row>
    <row r="32" spans="1:4" ht="15.75" customHeight="1">
      <c r="A32" s="46">
        <v>20</v>
      </c>
      <c r="B32" s="181" t="s">
        <v>102</v>
      </c>
      <c r="C32" s="180">
        <v>237656</v>
      </c>
      <c r="D32" s="48">
        <f t="shared" si="0"/>
        <v>0.015101494860919157</v>
      </c>
    </row>
    <row r="33" spans="1:4" ht="15.75" customHeight="1">
      <c r="A33" s="46">
        <v>21</v>
      </c>
      <c r="B33" s="181" t="s">
        <v>213</v>
      </c>
      <c r="C33" s="180">
        <v>217427</v>
      </c>
      <c r="D33" s="48">
        <f t="shared" si="0"/>
        <v>0.013816073329203005</v>
      </c>
    </row>
    <row r="34" spans="1:4" ht="15.75" customHeight="1">
      <c r="A34" s="46">
        <v>22</v>
      </c>
      <c r="B34" s="184" t="s">
        <v>233</v>
      </c>
      <c r="C34" s="180">
        <v>217268</v>
      </c>
      <c r="D34" s="48">
        <f t="shared" si="0"/>
        <v>0.013805969912151106</v>
      </c>
    </row>
    <row r="35" spans="1:4" ht="15.75" customHeight="1">
      <c r="A35" s="46">
        <v>23</v>
      </c>
      <c r="B35" s="181" t="s">
        <v>236</v>
      </c>
      <c r="C35" s="180">
        <v>184174</v>
      </c>
      <c r="D35" s="48">
        <f t="shared" si="0"/>
        <v>0.011703061208279719</v>
      </c>
    </row>
    <row r="36" spans="1:4" ht="15.75" customHeight="1">
      <c r="A36" s="46">
        <v>24</v>
      </c>
      <c r="B36" s="181" t="s">
        <v>136</v>
      </c>
      <c r="C36" s="180">
        <v>175858</v>
      </c>
      <c r="D36" s="48">
        <f t="shared" si="0"/>
        <v>0.011174633433414351</v>
      </c>
    </row>
    <row r="37" spans="1:4" ht="15.75" customHeight="1">
      <c r="A37" s="46">
        <v>25</v>
      </c>
      <c r="B37" s="181" t="s">
        <v>268</v>
      </c>
      <c r="C37" s="180">
        <v>175741</v>
      </c>
      <c r="D37" s="48">
        <f t="shared" si="0"/>
        <v>0.011167198843508237</v>
      </c>
    </row>
    <row r="38" spans="1:4" ht="15.75" customHeight="1">
      <c r="A38" s="46">
        <v>26</v>
      </c>
      <c r="B38" s="181" t="s">
        <v>108</v>
      </c>
      <c r="C38" s="180">
        <v>165994</v>
      </c>
      <c r="D38" s="48">
        <f t="shared" si="0"/>
        <v>0.010547840315175777</v>
      </c>
    </row>
    <row r="39" spans="1:4" ht="15.75" customHeight="1">
      <c r="A39" s="46">
        <v>27</v>
      </c>
      <c r="B39" s="181" t="s">
        <v>106</v>
      </c>
      <c r="C39" s="180">
        <v>134371</v>
      </c>
      <c r="D39" s="43" t="s">
        <v>84</v>
      </c>
    </row>
    <row r="40" spans="1:4" ht="15.75" customHeight="1">
      <c r="A40" s="46">
        <v>28</v>
      </c>
      <c r="B40" s="181" t="s">
        <v>269</v>
      </c>
      <c r="C40" s="180">
        <v>89591</v>
      </c>
      <c r="D40" s="43" t="s">
        <v>84</v>
      </c>
    </row>
    <row r="41" spans="1:4" ht="15.75" customHeight="1">
      <c r="A41" s="46">
        <v>29</v>
      </c>
      <c r="B41" s="181" t="s">
        <v>95</v>
      </c>
      <c r="C41" s="180">
        <v>87922</v>
      </c>
      <c r="D41" s="43" t="s">
        <v>84</v>
      </c>
    </row>
    <row r="42" spans="1:4" ht="15.75" customHeight="1">
      <c r="A42" s="46">
        <v>30</v>
      </c>
      <c r="B42" s="181" t="s">
        <v>113</v>
      </c>
      <c r="C42" s="180">
        <v>78563</v>
      </c>
      <c r="D42" s="43" t="s">
        <v>84</v>
      </c>
    </row>
    <row r="43" spans="1:4" ht="15.75" customHeight="1">
      <c r="A43" s="46">
        <v>31</v>
      </c>
      <c r="B43" s="181" t="s">
        <v>96</v>
      </c>
      <c r="C43" s="180">
        <v>61705</v>
      </c>
      <c r="D43" s="43" t="s">
        <v>84</v>
      </c>
    </row>
    <row r="44" spans="1:4" ht="15.75" customHeight="1">
      <c r="A44" s="46">
        <v>32</v>
      </c>
      <c r="B44" s="181" t="s">
        <v>208</v>
      </c>
      <c r="C44" s="180">
        <v>59970</v>
      </c>
      <c r="D44" s="43" t="s">
        <v>84</v>
      </c>
    </row>
    <row r="45" spans="1:4" ht="15.75" customHeight="1">
      <c r="A45" s="46">
        <v>33</v>
      </c>
      <c r="B45" s="181" t="s">
        <v>107</v>
      </c>
      <c r="C45" s="180">
        <v>52114</v>
      </c>
      <c r="D45" s="43" t="s">
        <v>84</v>
      </c>
    </row>
    <row r="46" spans="1:4" ht="15.75" customHeight="1">
      <c r="A46" s="46">
        <v>34</v>
      </c>
      <c r="B46" s="181" t="s">
        <v>124</v>
      </c>
      <c r="C46" s="180">
        <v>42791</v>
      </c>
      <c r="D46" s="43" t="s">
        <v>84</v>
      </c>
    </row>
    <row r="47" spans="1:4" ht="15.75" customHeight="1">
      <c r="A47" s="46">
        <v>35</v>
      </c>
      <c r="B47" s="181" t="s">
        <v>103</v>
      </c>
      <c r="C47" s="180">
        <v>41610</v>
      </c>
      <c r="D47" s="43" t="s">
        <v>84</v>
      </c>
    </row>
    <row r="48" spans="1:4" ht="15.75" customHeight="1">
      <c r="A48" s="46">
        <v>36</v>
      </c>
      <c r="B48" s="181" t="s">
        <v>123</v>
      </c>
      <c r="C48" s="180">
        <v>39827</v>
      </c>
      <c r="D48" s="43" t="s">
        <v>84</v>
      </c>
    </row>
    <row r="49" spans="1:4" ht="15.75" customHeight="1">
      <c r="A49" s="46">
        <v>37</v>
      </c>
      <c r="B49" s="181" t="s">
        <v>270</v>
      </c>
      <c r="C49" s="180">
        <v>37196</v>
      </c>
      <c r="D49" s="49" t="s">
        <v>84</v>
      </c>
    </row>
    <row r="50" spans="1:4" ht="15.75" customHeight="1">
      <c r="A50" s="46">
        <v>38</v>
      </c>
      <c r="B50" s="181" t="s">
        <v>97</v>
      </c>
      <c r="C50" s="180">
        <v>31355</v>
      </c>
      <c r="D50" s="43" t="s">
        <v>84</v>
      </c>
    </row>
    <row r="51" spans="1:4" ht="15.75" customHeight="1">
      <c r="A51" s="46">
        <v>39</v>
      </c>
      <c r="B51" s="181" t="s">
        <v>137</v>
      </c>
      <c r="C51" s="180">
        <v>29995</v>
      </c>
      <c r="D51" s="43" t="s">
        <v>84</v>
      </c>
    </row>
    <row r="52" spans="1:4" ht="15.75" customHeight="1">
      <c r="A52" s="46">
        <v>40</v>
      </c>
      <c r="B52" s="181" t="s">
        <v>232</v>
      </c>
      <c r="C52" s="180">
        <v>29440</v>
      </c>
      <c r="D52" s="43" t="s">
        <v>84</v>
      </c>
    </row>
    <row r="53" spans="1:4" ht="15.75" customHeight="1">
      <c r="A53" s="46">
        <v>41</v>
      </c>
      <c r="B53" s="181" t="s">
        <v>196</v>
      </c>
      <c r="C53" s="180">
        <v>28260</v>
      </c>
      <c r="D53" s="43" t="s">
        <v>84</v>
      </c>
    </row>
    <row r="54" spans="1:4" ht="15.75" customHeight="1">
      <c r="A54" s="46">
        <v>42</v>
      </c>
      <c r="B54" s="181" t="s">
        <v>112</v>
      </c>
      <c r="C54" s="180">
        <v>25445</v>
      </c>
      <c r="D54" s="43" t="s">
        <v>84</v>
      </c>
    </row>
    <row r="55" spans="1:4" ht="15.75" customHeight="1">
      <c r="A55" s="46">
        <v>43</v>
      </c>
      <c r="B55" s="181" t="s">
        <v>99</v>
      </c>
      <c r="C55" s="180">
        <v>24610</v>
      </c>
      <c r="D55" s="43" t="s">
        <v>84</v>
      </c>
    </row>
    <row r="56" spans="1:4" ht="15.75" customHeight="1">
      <c r="A56" s="46">
        <v>44</v>
      </c>
      <c r="B56" s="181" t="s">
        <v>211</v>
      </c>
      <c r="C56" s="180">
        <v>22328</v>
      </c>
      <c r="D56" s="43" t="s">
        <v>84</v>
      </c>
    </row>
    <row r="57" spans="1:4" ht="15.75" customHeight="1">
      <c r="A57" s="46">
        <v>45</v>
      </c>
      <c r="B57" s="181" t="s">
        <v>131</v>
      </c>
      <c r="C57" s="180">
        <v>19716</v>
      </c>
      <c r="D57" s="43" t="s">
        <v>84</v>
      </c>
    </row>
    <row r="58" spans="1:4" ht="15.75" customHeight="1">
      <c r="A58" s="46">
        <v>46</v>
      </c>
      <c r="B58" s="181" t="s">
        <v>141</v>
      </c>
      <c r="C58" s="180">
        <v>19397</v>
      </c>
      <c r="D58" s="43" t="s">
        <v>84</v>
      </c>
    </row>
    <row r="59" spans="1:4" ht="15.75" customHeight="1">
      <c r="A59" s="46">
        <v>47</v>
      </c>
      <c r="B59" s="181" t="s">
        <v>142</v>
      </c>
      <c r="C59" s="180">
        <v>17020</v>
      </c>
      <c r="D59" s="43" t="s">
        <v>84</v>
      </c>
    </row>
    <row r="60" spans="1:4" ht="15.75" customHeight="1">
      <c r="A60" s="46">
        <v>48</v>
      </c>
      <c r="B60" s="181" t="s">
        <v>100</v>
      </c>
      <c r="C60" s="180">
        <v>15185</v>
      </c>
      <c r="D60" s="43" t="s">
        <v>84</v>
      </c>
    </row>
    <row r="61" spans="1:4" ht="15.75" customHeight="1">
      <c r="A61" s="46">
        <v>49</v>
      </c>
      <c r="B61" s="181" t="s">
        <v>223</v>
      </c>
      <c r="C61" s="180">
        <v>14780</v>
      </c>
      <c r="D61" s="43" t="s">
        <v>84</v>
      </c>
    </row>
    <row r="62" spans="1:4" ht="15.75" customHeight="1">
      <c r="A62" s="46">
        <v>50</v>
      </c>
      <c r="B62" s="181" t="s">
        <v>292</v>
      </c>
      <c r="C62" s="180">
        <v>14510</v>
      </c>
      <c r="D62" s="43" t="s">
        <v>84</v>
      </c>
    </row>
    <row r="63" spans="1:4" ht="15.75" customHeight="1">
      <c r="A63" s="46">
        <v>51</v>
      </c>
      <c r="B63" s="181" t="s">
        <v>224</v>
      </c>
      <c r="C63" s="180">
        <v>13358</v>
      </c>
      <c r="D63" s="43" t="s">
        <v>84</v>
      </c>
    </row>
    <row r="64" spans="1:4" ht="15.75" customHeight="1">
      <c r="A64" s="46">
        <v>52</v>
      </c>
      <c r="B64" s="181" t="s">
        <v>140</v>
      </c>
      <c r="C64" s="180">
        <v>11801</v>
      </c>
      <c r="D64" s="43" t="s">
        <v>84</v>
      </c>
    </row>
    <row r="65" spans="1:4" ht="15.75" customHeight="1">
      <c r="A65" s="46">
        <v>53</v>
      </c>
      <c r="B65" s="181" t="s">
        <v>122</v>
      </c>
      <c r="C65" s="180">
        <v>9785</v>
      </c>
      <c r="D65" s="49" t="s">
        <v>84</v>
      </c>
    </row>
    <row r="66" spans="1:4" ht="15.75" customHeight="1">
      <c r="A66" s="46">
        <v>54</v>
      </c>
      <c r="B66" s="181" t="s">
        <v>291</v>
      </c>
      <c r="C66" s="180">
        <v>9767</v>
      </c>
      <c r="D66" s="43" t="s">
        <v>84</v>
      </c>
    </row>
    <row r="67" spans="1:4" ht="15.75" customHeight="1">
      <c r="A67" s="46">
        <v>55</v>
      </c>
      <c r="B67" s="181" t="s">
        <v>132</v>
      </c>
      <c r="C67" s="180">
        <v>7527</v>
      </c>
      <c r="D67" s="43" t="s">
        <v>84</v>
      </c>
    </row>
    <row r="68" spans="1:4" ht="15.75" customHeight="1">
      <c r="A68" s="46">
        <v>56</v>
      </c>
      <c r="B68" s="182" t="s">
        <v>92</v>
      </c>
      <c r="C68" s="180">
        <v>6110</v>
      </c>
      <c r="D68" s="43" t="s">
        <v>84</v>
      </c>
    </row>
    <row r="69" spans="1:4" ht="15.75" customHeight="1">
      <c r="A69" s="46">
        <v>57</v>
      </c>
      <c r="B69" s="181" t="s">
        <v>226</v>
      </c>
      <c r="C69" s="180">
        <v>5703</v>
      </c>
      <c r="D69" s="43" t="s">
        <v>84</v>
      </c>
    </row>
    <row r="70" spans="1:4" ht="15.75" customHeight="1">
      <c r="A70" s="46">
        <v>58</v>
      </c>
      <c r="B70" s="181" t="s">
        <v>220</v>
      </c>
      <c r="C70" s="180">
        <v>4925</v>
      </c>
      <c r="D70" s="43" t="s">
        <v>84</v>
      </c>
    </row>
    <row r="71" spans="1:4" ht="15.75" customHeight="1">
      <c r="A71" s="46">
        <v>59</v>
      </c>
      <c r="B71" s="181" t="s">
        <v>225</v>
      </c>
      <c r="C71" s="180">
        <v>4755</v>
      </c>
      <c r="D71" s="43" t="s">
        <v>84</v>
      </c>
    </row>
    <row r="72" spans="1:4" ht="15.75" customHeight="1">
      <c r="A72" s="46">
        <v>60</v>
      </c>
      <c r="B72" s="181" t="s">
        <v>139</v>
      </c>
      <c r="C72" s="180">
        <v>4112</v>
      </c>
      <c r="D72" s="43" t="s">
        <v>84</v>
      </c>
    </row>
    <row r="73" spans="1:4" ht="15.75" customHeight="1">
      <c r="A73" s="46">
        <v>61</v>
      </c>
      <c r="B73" s="181" t="s">
        <v>227</v>
      </c>
      <c r="C73" s="180">
        <v>3413</v>
      </c>
      <c r="D73" s="43" t="s">
        <v>84</v>
      </c>
    </row>
    <row r="74" spans="1:4" ht="15.75" customHeight="1">
      <c r="A74" s="46">
        <v>62</v>
      </c>
      <c r="B74" s="181" t="s">
        <v>105</v>
      </c>
      <c r="C74" s="180">
        <v>3393</v>
      </c>
      <c r="D74" s="43" t="s">
        <v>84</v>
      </c>
    </row>
    <row r="75" spans="1:4" ht="15.75" customHeight="1">
      <c r="A75" s="46">
        <v>63</v>
      </c>
      <c r="B75" s="181" t="s">
        <v>290</v>
      </c>
      <c r="C75" s="180">
        <v>3089</v>
      </c>
      <c r="D75" s="43" t="s">
        <v>84</v>
      </c>
    </row>
    <row r="76" spans="1:4" ht="15.75" customHeight="1">
      <c r="A76" s="46">
        <v>64</v>
      </c>
      <c r="B76" s="181" t="s">
        <v>134</v>
      </c>
      <c r="C76" s="180">
        <v>2939</v>
      </c>
      <c r="D76" s="43" t="s">
        <v>84</v>
      </c>
    </row>
    <row r="77" spans="1:4" ht="15.75" customHeight="1">
      <c r="A77" s="46">
        <v>65</v>
      </c>
      <c r="B77" s="181" t="s">
        <v>138</v>
      </c>
      <c r="C77" s="180">
        <v>2640</v>
      </c>
      <c r="D77" s="43" t="s">
        <v>84</v>
      </c>
    </row>
    <row r="78" spans="1:4" ht="15.75" customHeight="1">
      <c r="A78" s="46">
        <v>66</v>
      </c>
      <c r="B78" s="181" t="s">
        <v>229</v>
      </c>
      <c r="C78" s="180">
        <v>2469</v>
      </c>
      <c r="D78" s="43" t="s">
        <v>84</v>
      </c>
    </row>
    <row r="79" spans="1:4" ht="15.75" customHeight="1">
      <c r="A79" s="46">
        <v>67</v>
      </c>
      <c r="B79" s="181" t="s">
        <v>274</v>
      </c>
      <c r="C79" s="180">
        <v>2414</v>
      </c>
      <c r="D79" s="43" t="s">
        <v>84</v>
      </c>
    </row>
    <row r="80" spans="1:4" ht="15.75" customHeight="1">
      <c r="A80" s="46">
        <v>68</v>
      </c>
      <c r="B80" s="181" t="s">
        <v>145</v>
      </c>
      <c r="C80" s="180">
        <v>1994</v>
      </c>
      <c r="D80" s="43" t="s">
        <v>84</v>
      </c>
    </row>
    <row r="81" spans="1:4" ht="15.75" customHeight="1">
      <c r="A81" s="46">
        <v>69</v>
      </c>
      <c r="B81" s="183" t="s">
        <v>219</v>
      </c>
      <c r="C81" s="180">
        <v>1824</v>
      </c>
      <c r="D81" s="43" t="s">
        <v>84</v>
      </c>
    </row>
    <row r="82" spans="1:4" ht="15.75" customHeight="1">
      <c r="A82" s="46">
        <v>70</v>
      </c>
      <c r="B82" s="181" t="s">
        <v>271</v>
      </c>
      <c r="C82" s="180">
        <v>1713</v>
      </c>
      <c r="D82" s="43" t="s">
        <v>84</v>
      </c>
    </row>
    <row r="83" spans="1:4" ht="15.75" customHeight="1">
      <c r="A83" s="46">
        <v>71</v>
      </c>
      <c r="B83" s="181" t="s">
        <v>125</v>
      </c>
      <c r="C83" s="180">
        <v>1660</v>
      </c>
      <c r="D83" s="43" t="s">
        <v>84</v>
      </c>
    </row>
    <row r="84" spans="1:4" ht="15.75" customHeight="1">
      <c r="A84" s="46">
        <v>72</v>
      </c>
      <c r="B84" s="181" t="s">
        <v>272</v>
      </c>
      <c r="C84" s="180">
        <v>1428</v>
      </c>
      <c r="D84" s="43" t="s">
        <v>84</v>
      </c>
    </row>
    <row r="85" spans="1:4" ht="15.75" customHeight="1">
      <c r="A85" s="46">
        <v>73</v>
      </c>
      <c r="B85" s="181" t="s">
        <v>209</v>
      </c>
      <c r="C85" s="180">
        <v>1078</v>
      </c>
      <c r="D85" s="43" t="s">
        <v>84</v>
      </c>
    </row>
    <row r="86" spans="1:4" ht="15.75" customHeight="1">
      <c r="A86" s="46">
        <v>74</v>
      </c>
      <c r="B86" s="181" t="s">
        <v>273</v>
      </c>
      <c r="C86" s="180">
        <v>922</v>
      </c>
      <c r="D86" s="43" t="s">
        <v>84</v>
      </c>
    </row>
    <row r="87" spans="1:4" ht="15.75" customHeight="1">
      <c r="A87" s="46">
        <v>75</v>
      </c>
      <c r="B87" s="181" t="s">
        <v>78</v>
      </c>
      <c r="C87" s="180">
        <v>901</v>
      </c>
      <c r="D87" s="43" t="s">
        <v>84</v>
      </c>
    </row>
    <row r="88" spans="1:4" ht="15.75" customHeight="1">
      <c r="A88" s="46">
        <v>76</v>
      </c>
      <c r="B88" s="181" t="s">
        <v>222</v>
      </c>
      <c r="C88" s="180">
        <v>593</v>
      </c>
      <c r="D88" s="43" t="s">
        <v>84</v>
      </c>
    </row>
    <row r="89" spans="1:4" ht="15.75" customHeight="1">
      <c r="A89" s="46">
        <v>77</v>
      </c>
      <c r="B89" s="181" t="s">
        <v>144</v>
      </c>
      <c r="C89" s="180">
        <v>570</v>
      </c>
      <c r="D89" s="43" t="s">
        <v>84</v>
      </c>
    </row>
    <row r="90" spans="1:4" ht="15.75" customHeight="1">
      <c r="A90" s="46">
        <v>78</v>
      </c>
      <c r="B90" s="181" t="s">
        <v>221</v>
      </c>
      <c r="C90" s="180">
        <v>460</v>
      </c>
      <c r="D90" s="43" t="s">
        <v>84</v>
      </c>
    </row>
    <row r="91" spans="1:4" ht="15.75" customHeight="1">
      <c r="A91" s="46">
        <v>79</v>
      </c>
      <c r="B91" s="182" t="s">
        <v>143</v>
      </c>
      <c r="C91" s="180">
        <v>406</v>
      </c>
      <c r="D91" s="43" t="s">
        <v>84</v>
      </c>
    </row>
    <row r="92" spans="1:4" ht="15.75" customHeight="1">
      <c r="A92" s="46">
        <v>80</v>
      </c>
      <c r="B92" s="181" t="s">
        <v>127</v>
      </c>
      <c r="C92" s="180">
        <v>373</v>
      </c>
      <c r="D92" s="43" t="s">
        <v>84</v>
      </c>
    </row>
    <row r="93" spans="1:4" ht="15.75" customHeight="1">
      <c r="A93" s="46">
        <v>81</v>
      </c>
      <c r="B93" s="181" t="s">
        <v>230</v>
      </c>
      <c r="C93" s="180">
        <v>300</v>
      </c>
      <c r="D93" s="43" t="s">
        <v>84</v>
      </c>
    </row>
    <row r="94" spans="1:4" ht="15.75" customHeight="1">
      <c r="A94" s="46">
        <v>82</v>
      </c>
      <c r="B94" s="181" t="s">
        <v>86</v>
      </c>
      <c r="C94" s="180">
        <v>263</v>
      </c>
      <c r="D94" s="43" t="s">
        <v>84</v>
      </c>
    </row>
    <row r="95" spans="1:4" ht="15.75" customHeight="1">
      <c r="A95" s="46">
        <v>83</v>
      </c>
      <c r="B95" s="181" t="s">
        <v>289</v>
      </c>
      <c r="C95" s="180">
        <v>251</v>
      </c>
      <c r="D95" s="43" t="s">
        <v>84</v>
      </c>
    </row>
    <row r="96" spans="1:4" ht="15.75" customHeight="1">
      <c r="A96" s="46">
        <v>84</v>
      </c>
      <c r="B96" s="181" t="s">
        <v>88</v>
      </c>
      <c r="C96" s="180">
        <v>247</v>
      </c>
      <c r="D96" s="43" t="s">
        <v>84</v>
      </c>
    </row>
    <row r="97" spans="1:4" ht="15.75" customHeight="1">
      <c r="A97" s="46">
        <v>85</v>
      </c>
      <c r="B97" s="181" t="s">
        <v>228</v>
      </c>
      <c r="C97" s="180">
        <v>240</v>
      </c>
      <c r="D97" s="43" t="s">
        <v>84</v>
      </c>
    </row>
    <row r="98" spans="1:4" ht="15.75" customHeight="1">
      <c r="A98" s="46">
        <v>86</v>
      </c>
      <c r="B98" s="181" t="s">
        <v>87</v>
      </c>
      <c r="C98" s="180">
        <v>235</v>
      </c>
      <c r="D98" s="43" t="s">
        <v>84</v>
      </c>
    </row>
    <row r="99" spans="1:4" ht="15.75" customHeight="1">
      <c r="A99" s="46">
        <v>87</v>
      </c>
      <c r="B99" s="181" t="s">
        <v>128</v>
      </c>
      <c r="C99" s="180">
        <v>172</v>
      </c>
      <c r="D99" s="43" t="s">
        <v>84</v>
      </c>
    </row>
    <row r="100" spans="1:4" ht="15.75" customHeight="1">
      <c r="A100" s="46">
        <v>88</v>
      </c>
      <c r="B100" s="181" t="s">
        <v>135</v>
      </c>
      <c r="C100" s="180">
        <v>155</v>
      </c>
      <c r="D100" s="43" t="s">
        <v>84</v>
      </c>
    </row>
    <row r="101" spans="1:4" ht="15.75" customHeight="1">
      <c r="A101" s="46">
        <v>89</v>
      </c>
      <c r="B101" s="181" t="s">
        <v>153</v>
      </c>
      <c r="C101" s="180">
        <v>138</v>
      </c>
      <c r="D101" s="43" t="s">
        <v>84</v>
      </c>
    </row>
    <row r="102" spans="1:4" ht="15.75" customHeight="1">
      <c r="A102" s="46">
        <v>90</v>
      </c>
      <c r="B102" s="181" t="s">
        <v>129</v>
      </c>
      <c r="C102" s="180">
        <v>133</v>
      </c>
      <c r="D102" s="43" t="s">
        <v>84</v>
      </c>
    </row>
    <row r="103" spans="1:4" ht="15.75" customHeight="1">
      <c r="A103" s="46">
        <v>91</v>
      </c>
      <c r="B103" s="182" t="s">
        <v>210</v>
      </c>
      <c r="C103" s="180">
        <v>101</v>
      </c>
      <c r="D103" s="43" t="s">
        <v>84</v>
      </c>
    </row>
    <row r="104" spans="1:4" ht="15.75" customHeight="1">
      <c r="A104" s="46">
        <v>92</v>
      </c>
      <c r="B104" s="181" t="s">
        <v>130</v>
      </c>
      <c r="C104" s="180">
        <v>90</v>
      </c>
      <c r="D104" s="43" t="s">
        <v>84</v>
      </c>
    </row>
    <row r="105" spans="1:4" ht="15.75" customHeight="1">
      <c r="A105" s="46">
        <v>93</v>
      </c>
      <c r="B105" s="181" t="s">
        <v>154</v>
      </c>
      <c r="C105" s="180">
        <v>64</v>
      </c>
      <c r="D105" s="43" t="s">
        <v>84</v>
      </c>
    </row>
    <row r="106" spans="1:4" ht="15.75" customHeight="1">
      <c r="A106" s="46">
        <v>94</v>
      </c>
      <c r="B106" s="181" t="s">
        <v>152</v>
      </c>
      <c r="C106" s="180">
        <v>47</v>
      </c>
      <c r="D106" s="43" t="s">
        <v>84</v>
      </c>
    </row>
    <row r="107" spans="1:4" ht="15.75" customHeight="1">
      <c r="A107" s="46">
        <v>95</v>
      </c>
      <c r="B107" s="181" t="s">
        <v>231</v>
      </c>
      <c r="C107" s="180">
        <v>38</v>
      </c>
      <c r="D107" s="43" t="s">
        <v>84</v>
      </c>
    </row>
    <row r="108" spans="1:4" ht="15.75" customHeight="1">
      <c r="A108" s="46">
        <v>96</v>
      </c>
      <c r="B108" s="181" t="s">
        <v>217</v>
      </c>
      <c r="C108" s="180">
        <v>14</v>
      </c>
      <c r="D108" s="43" t="s">
        <v>84</v>
      </c>
    </row>
    <row r="109" spans="1:4" ht="15.75" customHeight="1">
      <c r="A109" s="46">
        <v>97</v>
      </c>
      <c r="B109" s="181" t="s">
        <v>216</v>
      </c>
      <c r="C109" s="180">
        <v>13</v>
      </c>
      <c r="D109" s="43" t="s">
        <v>84</v>
      </c>
    </row>
    <row r="110" spans="1:4" ht="13.5">
      <c r="A110" s="46"/>
      <c r="B110" s="142"/>
      <c r="C110" s="141"/>
      <c r="D110" s="43"/>
    </row>
    <row r="111" spans="1:4" ht="14.25">
      <c r="A111" s="50" t="s">
        <v>194</v>
      </c>
      <c r="B111" s="51"/>
      <c r="C111" s="51"/>
      <c r="D111" s="52"/>
    </row>
    <row r="112" spans="1:4" ht="11.25" customHeight="1">
      <c r="A112" s="50"/>
      <c r="B112" s="51"/>
      <c r="C112" s="51"/>
      <c r="D112" s="52"/>
    </row>
    <row r="113" spans="1:4" ht="27.75" customHeight="1">
      <c r="A113" s="216" t="s">
        <v>285</v>
      </c>
      <c r="B113" s="217"/>
      <c r="C113" s="217"/>
      <c r="D113" s="217"/>
    </row>
    <row r="114" spans="1:4" ht="14.25">
      <c r="A114" s="53"/>
      <c r="B114" s="51"/>
      <c r="C114" s="51"/>
      <c r="D114" s="52"/>
    </row>
  </sheetData>
  <sheetProtection/>
  <mergeCells count="4">
    <mergeCell ref="A113:D113"/>
    <mergeCell ref="A9:D9"/>
    <mergeCell ref="A10:D10"/>
    <mergeCell ref="A7:D7"/>
  </mergeCells>
  <printOptions horizontalCentered="1"/>
  <pageMargins left="0.25" right="0.25" top="0.5" bottom="0.5" header="0.3" footer="0.3"/>
  <pageSetup horizontalDpi="600" verticalDpi="600" orientation="portrait" r:id="rId3"/>
  <headerFooter>
    <oddFooter>&amp;L&amp;"Century Gothic,Regular"FinCEN SAR - Depository Institutions&amp;R&amp;"Century Gothic,Regular"Page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dimension ref="A7:L130"/>
  <sheetViews>
    <sheetView showGridLines="0" workbookViewId="0" topLeftCell="A1">
      <selection activeCell="C14" sqref="C14"/>
    </sheetView>
  </sheetViews>
  <sheetFormatPr defaultColWidth="9.140625" defaultRowHeight="12.75"/>
  <cols>
    <col min="1" max="1" width="26.421875" style="1" customWidth="1"/>
    <col min="2" max="2" width="53.8515625" style="1" customWidth="1"/>
    <col min="3" max="4" width="11.7109375" style="1" customWidth="1"/>
    <col min="5" max="5" width="10.57421875" style="1" bestFit="1" customWidth="1"/>
    <col min="6" max="6" width="10.00390625" style="1" bestFit="1" customWidth="1"/>
    <col min="7" max="7" width="10.8515625" style="1" customWidth="1"/>
    <col min="8" max="8" width="10.57421875" style="1" customWidth="1"/>
    <col min="9" max="9" width="12.421875" style="29" customWidth="1"/>
    <col min="10" max="16384" width="9.140625" style="1" customWidth="1"/>
  </cols>
  <sheetData>
    <row r="1" ht="13.5"/>
    <row r="2" ht="13.5"/>
    <row r="3" ht="13.5"/>
    <row r="4" ht="13.5"/>
    <row r="5" ht="13.5"/>
    <row r="6" ht="13.5"/>
    <row r="7" spans="1:4" ht="13.5">
      <c r="A7" s="28" t="s">
        <v>305</v>
      </c>
      <c r="B7" s="29"/>
      <c r="C7" s="29"/>
      <c r="D7" s="29"/>
    </row>
    <row r="8" spans="1:4" ht="13.5">
      <c r="A8" s="28"/>
      <c r="B8" s="29"/>
      <c r="C8" s="29"/>
      <c r="D8" s="29"/>
    </row>
    <row r="9" spans="1:4" ht="13.5">
      <c r="A9" s="209" t="s">
        <v>188</v>
      </c>
      <c r="B9" s="210"/>
      <c r="C9" s="210"/>
      <c r="D9" s="210"/>
    </row>
    <row r="10" spans="1:4" ht="13.5">
      <c r="A10" s="30" t="s">
        <v>280</v>
      </c>
      <c r="B10" s="29"/>
      <c r="C10" s="29"/>
      <c r="D10" s="29"/>
    </row>
    <row r="11" spans="1:4" ht="15">
      <c r="A11" s="7"/>
      <c r="B11" s="6"/>
      <c r="C11" s="6"/>
      <c r="D11" s="6"/>
    </row>
    <row r="12" spans="1:12" ht="32.25" customHeight="1">
      <c r="A12" s="44" t="s">
        <v>85</v>
      </c>
      <c r="B12" s="44" t="s">
        <v>275</v>
      </c>
      <c r="C12" s="63" t="s">
        <v>205</v>
      </c>
      <c r="D12" s="63" t="s">
        <v>206</v>
      </c>
      <c r="E12" s="63" t="s">
        <v>212</v>
      </c>
      <c r="F12" s="63" t="s">
        <v>214</v>
      </c>
      <c r="G12" s="148" t="s">
        <v>215</v>
      </c>
      <c r="H12" s="148" t="s">
        <v>277</v>
      </c>
      <c r="I12" s="1"/>
      <c r="J12" s="103"/>
      <c r="K12" s="103"/>
      <c r="L12" s="105"/>
    </row>
    <row r="13" spans="1:12" ht="13.5">
      <c r="A13" s="153" t="s">
        <v>237</v>
      </c>
      <c r="B13" s="142" t="s">
        <v>295</v>
      </c>
      <c r="C13" s="152" t="s">
        <v>1</v>
      </c>
      <c r="D13" s="152" t="s">
        <v>1</v>
      </c>
      <c r="E13" s="152" t="s">
        <v>1</v>
      </c>
      <c r="F13" s="152" t="s">
        <v>1</v>
      </c>
      <c r="G13" s="154">
        <v>260</v>
      </c>
      <c r="H13" s="154">
        <v>2829</v>
      </c>
      <c r="I13" s="1"/>
      <c r="J13" s="103"/>
      <c r="K13" s="103"/>
      <c r="L13" s="105"/>
    </row>
    <row r="14" spans="1:12" ht="13.5">
      <c r="A14" s="149"/>
      <c r="B14" s="142" t="s">
        <v>296</v>
      </c>
      <c r="C14" s="152" t="s">
        <v>1</v>
      </c>
      <c r="D14" s="152" t="s">
        <v>1</v>
      </c>
      <c r="E14" s="152" t="s">
        <v>1</v>
      </c>
      <c r="F14" s="152" t="s">
        <v>1</v>
      </c>
      <c r="G14" s="154">
        <v>659</v>
      </c>
      <c r="H14" s="154">
        <v>9108</v>
      </c>
      <c r="I14" s="1"/>
      <c r="J14" s="103"/>
      <c r="K14" s="103"/>
      <c r="L14" s="113"/>
    </row>
    <row r="15" spans="1:12" ht="13.5">
      <c r="A15" s="149"/>
      <c r="B15" s="142" t="s">
        <v>239</v>
      </c>
      <c r="C15" s="152" t="s">
        <v>1</v>
      </c>
      <c r="D15" s="152" t="s">
        <v>1</v>
      </c>
      <c r="E15" s="152" t="s">
        <v>1</v>
      </c>
      <c r="F15" s="152" t="s">
        <v>1</v>
      </c>
      <c r="G15" s="154">
        <v>302</v>
      </c>
      <c r="H15" s="154">
        <v>2112</v>
      </c>
      <c r="I15" s="1"/>
      <c r="J15" s="103"/>
      <c r="K15" s="103"/>
      <c r="L15" s="113"/>
    </row>
    <row r="16" spans="1:12" ht="13.5">
      <c r="A16" s="149"/>
      <c r="B16" s="57" t="s">
        <v>89</v>
      </c>
      <c r="C16" s="152" t="s">
        <v>1</v>
      </c>
      <c r="D16" s="152" t="s">
        <v>1</v>
      </c>
      <c r="E16" s="152" t="s">
        <v>1</v>
      </c>
      <c r="F16" s="152" t="s">
        <v>1</v>
      </c>
      <c r="G16" s="155">
        <f>SUM(G13:G15)</f>
        <v>1221</v>
      </c>
      <c r="H16" s="155">
        <f>SUM(H13:H15)</f>
        <v>14049</v>
      </c>
      <c r="I16" s="1"/>
      <c r="J16" s="103"/>
      <c r="K16" s="103"/>
      <c r="L16" s="113"/>
    </row>
    <row r="17" spans="1:12" ht="13.5">
      <c r="A17" s="55" t="s">
        <v>90</v>
      </c>
      <c r="B17" s="47" t="s">
        <v>121</v>
      </c>
      <c r="C17" s="113">
        <v>24904</v>
      </c>
      <c r="D17" s="113">
        <v>37338</v>
      </c>
      <c r="E17" s="125">
        <v>48679</v>
      </c>
      <c r="F17" s="125">
        <v>50680</v>
      </c>
      <c r="G17" s="125">
        <v>65179</v>
      </c>
      <c r="H17" s="172">
        <v>88858</v>
      </c>
      <c r="I17" s="1"/>
      <c r="J17" s="103"/>
      <c r="K17" s="103"/>
      <c r="L17" s="113"/>
    </row>
    <row r="18" spans="1:12" ht="13.5">
      <c r="A18" s="153"/>
      <c r="B18" s="105" t="s">
        <v>240</v>
      </c>
      <c r="C18" s="152" t="s">
        <v>1</v>
      </c>
      <c r="D18" s="152" t="s">
        <v>1</v>
      </c>
      <c r="E18" s="152" t="s">
        <v>1</v>
      </c>
      <c r="F18" s="152" t="s">
        <v>1</v>
      </c>
      <c r="G18" s="147">
        <v>130</v>
      </c>
      <c r="H18" s="172">
        <v>1694</v>
      </c>
      <c r="I18" s="1"/>
      <c r="J18" s="103"/>
      <c r="K18" s="103"/>
      <c r="L18" s="113"/>
    </row>
    <row r="19" spans="1:12" ht="13.5">
      <c r="A19" s="56"/>
      <c r="B19" s="47" t="s">
        <v>122</v>
      </c>
      <c r="C19" s="113">
        <v>1487</v>
      </c>
      <c r="D19" s="113">
        <v>1263</v>
      </c>
      <c r="E19" s="125">
        <v>1442</v>
      </c>
      <c r="F19" s="125">
        <v>1593</v>
      </c>
      <c r="G19" s="125">
        <v>1921</v>
      </c>
      <c r="H19" s="172">
        <v>2079</v>
      </c>
      <c r="I19" s="1"/>
      <c r="J19" s="103"/>
      <c r="K19" s="103"/>
      <c r="L19" s="113"/>
    </row>
    <row r="20" spans="1:12" ht="13.5">
      <c r="A20" s="56"/>
      <c r="B20" s="47" t="s">
        <v>91</v>
      </c>
      <c r="C20" s="113">
        <v>96786</v>
      </c>
      <c r="D20" s="113">
        <v>112133</v>
      </c>
      <c r="E20" s="125">
        <v>152593</v>
      </c>
      <c r="F20" s="125">
        <v>145272</v>
      </c>
      <c r="G20" s="125">
        <v>166511</v>
      </c>
      <c r="H20" s="172">
        <v>228469</v>
      </c>
      <c r="I20" s="1"/>
      <c r="J20" s="103"/>
      <c r="K20" s="103"/>
      <c r="L20" s="113"/>
    </row>
    <row r="21" spans="1:12" ht="13.5">
      <c r="A21" s="56"/>
      <c r="B21" s="47" t="s">
        <v>293</v>
      </c>
      <c r="C21" s="113">
        <v>87668</v>
      </c>
      <c r="D21" s="113">
        <v>71548</v>
      </c>
      <c r="E21" s="125">
        <v>57536</v>
      </c>
      <c r="F21" s="125">
        <v>52190</v>
      </c>
      <c r="G21" s="125">
        <v>54659</v>
      </c>
      <c r="H21" s="172">
        <v>71234</v>
      </c>
      <c r="I21" s="1"/>
      <c r="J21" s="103"/>
      <c r="K21" s="103"/>
      <c r="L21" s="113"/>
    </row>
    <row r="22" spans="1:12" ht="13.5">
      <c r="A22" s="56"/>
      <c r="B22" s="47" t="s">
        <v>294</v>
      </c>
      <c r="C22" s="113">
        <v>75496</v>
      </c>
      <c r="D22" s="113">
        <v>87364</v>
      </c>
      <c r="E22" s="125">
        <v>104716</v>
      </c>
      <c r="F22" s="125">
        <v>120413</v>
      </c>
      <c r="G22" s="125">
        <v>163896</v>
      </c>
      <c r="H22" s="172">
        <v>171515</v>
      </c>
      <c r="I22" s="1"/>
      <c r="J22" s="103"/>
      <c r="K22" s="103"/>
      <c r="L22" s="113"/>
    </row>
    <row r="23" spans="1:12" ht="13.5">
      <c r="A23" s="150"/>
      <c r="B23" s="142" t="s">
        <v>220</v>
      </c>
      <c r="C23" s="113">
        <v>1094</v>
      </c>
      <c r="D23" s="113">
        <v>682</v>
      </c>
      <c r="E23" s="125">
        <v>679</v>
      </c>
      <c r="F23" s="125">
        <v>769</v>
      </c>
      <c r="G23" s="147">
        <v>772</v>
      </c>
      <c r="H23" s="173">
        <v>929</v>
      </c>
      <c r="I23" s="1"/>
      <c r="J23" s="103"/>
      <c r="K23" s="103"/>
      <c r="L23" s="113"/>
    </row>
    <row r="24" spans="1:12" ht="13.5">
      <c r="A24" s="56"/>
      <c r="B24" s="47" t="s">
        <v>123</v>
      </c>
      <c r="C24" s="113">
        <v>5930</v>
      </c>
      <c r="D24" s="113">
        <v>8358</v>
      </c>
      <c r="E24" s="125">
        <v>6337</v>
      </c>
      <c r="F24" s="125">
        <v>5651</v>
      </c>
      <c r="G24" s="125">
        <v>5954</v>
      </c>
      <c r="H24" s="173">
        <v>7597</v>
      </c>
      <c r="I24" s="1"/>
      <c r="J24" s="103"/>
      <c r="K24" s="103"/>
      <c r="L24" s="113"/>
    </row>
    <row r="25" spans="1:12" ht="13.5">
      <c r="A25" s="56"/>
      <c r="B25" s="47" t="s">
        <v>124</v>
      </c>
      <c r="C25" s="113">
        <v>928</v>
      </c>
      <c r="D25" s="113">
        <v>3509</v>
      </c>
      <c r="E25" s="125">
        <v>6270</v>
      </c>
      <c r="F25" s="125">
        <v>9664</v>
      </c>
      <c r="G25" s="125">
        <v>9612</v>
      </c>
      <c r="H25" s="173">
        <v>12808</v>
      </c>
      <c r="I25" s="1"/>
      <c r="J25" s="103"/>
      <c r="K25" s="103"/>
      <c r="L25" s="113"/>
    </row>
    <row r="26" spans="1:12" ht="13.5">
      <c r="A26" s="56"/>
      <c r="B26" s="47" t="s">
        <v>78</v>
      </c>
      <c r="C26" s="113">
        <v>45915</v>
      </c>
      <c r="D26" s="113">
        <v>42199</v>
      </c>
      <c r="E26" s="125">
        <v>66453</v>
      </c>
      <c r="F26" s="125">
        <v>64595</v>
      </c>
      <c r="G26" s="125">
        <v>78675</v>
      </c>
      <c r="H26" s="173">
        <v>84570</v>
      </c>
      <c r="I26" s="1"/>
      <c r="J26" s="103"/>
      <c r="K26" s="103"/>
      <c r="L26" s="113"/>
    </row>
    <row r="27" spans="1:12" ht="13.5">
      <c r="A27" s="150"/>
      <c r="B27" s="142" t="s">
        <v>241</v>
      </c>
      <c r="C27" s="152" t="s">
        <v>1</v>
      </c>
      <c r="D27" s="152" t="s">
        <v>1</v>
      </c>
      <c r="E27" s="152" t="s">
        <v>1</v>
      </c>
      <c r="F27" s="152" t="s">
        <v>1</v>
      </c>
      <c r="G27" s="147">
        <v>66</v>
      </c>
      <c r="H27" s="173">
        <v>394</v>
      </c>
      <c r="I27" s="1"/>
      <c r="J27" s="103"/>
      <c r="K27" s="103"/>
      <c r="L27" s="113"/>
    </row>
    <row r="28" spans="1:12" ht="13.5">
      <c r="A28" s="56"/>
      <c r="B28" s="47" t="s">
        <v>125</v>
      </c>
      <c r="C28" s="113">
        <v>396</v>
      </c>
      <c r="D28" s="113">
        <v>307</v>
      </c>
      <c r="E28" s="125">
        <v>260</v>
      </c>
      <c r="F28" s="125">
        <v>314</v>
      </c>
      <c r="G28" s="125">
        <v>209</v>
      </c>
      <c r="H28" s="173">
        <v>174</v>
      </c>
      <c r="I28" s="1"/>
      <c r="J28" s="103"/>
      <c r="K28" s="103"/>
      <c r="L28" s="113"/>
    </row>
    <row r="29" spans="1:12" ht="13.5">
      <c r="A29" s="150"/>
      <c r="B29" s="142" t="s">
        <v>242</v>
      </c>
      <c r="C29" s="152" t="s">
        <v>1</v>
      </c>
      <c r="D29" s="152" t="s">
        <v>1</v>
      </c>
      <c r="E29" s="152" t="s">
        <v>1</v>
      </c>
      <c r="F29" s="152" t="s">
        <v>1</v>
      </c>
      <c r="G29" s="147">
        <v>79</v>
      </c>
      <c r="H29" s="173">
        <v>514</v>
      </c>
      <c r="I29" s="1"/>
      <c r="J29" s="103"/>
      <c r="K29" s="103"/>
      <c r="L29" s="113"/>
    </row>
    <row r="30" spans="1:12" ht="13.5">
      <c r="A30" s="56"/>
      <c r="B30" s="47" t="s">
        <v>213</v>
      </c>
      <c r="C30" s="113">
        <v>22092</v>
      </c>
      <c r="D30" s="113">
        <v>29298</v>
      </c>
      <c r="E30" s="125">
        <v>35037</v>
      </c>
      <c r="F30" s="125">
        <v>38973</v>
      </c>
      <c r="G30" s="125">
        <v>44281</v>
      </c>
      <c r="H30" s="173">
        <v>47746</v>
      </c>
      <c r="I30" s="1"/>
      <c r="J30" s="103"/>
      <c r="K30" s="103"/>
      <c r="L30" s="113"/>
    </row>
    <row r="31" spans="1:12" ht="13.5">
      <c r="A31" s="56"/>
      <c r="B31" s="57" t="s">
        <v>89</v>
      </c>
      <c r="C31" s="58">
        <f aca="true" t="shared" si="0" ref="C31:H31">SUM(C17:C30)</f>
        <v>362696</v>
      </c>
      <c r="D31" s="58">
        <f t="shared" si="0"/>
        <v>393999</v>
      </c>
      <c r="E31" s="58">
        <f t="shared" si="0"/>
        <v>480002</v>
      </c>
      <c r="F31" s="58">
        <f t="shared" si="0"/>
        <v>490114</v>
      </c>
      <c r="G31" s="58">
        <f t="shared" si="0"/>
        <v>591944</v>
      </c>
      <c r="H31" s="58">
        <f t="shared" si="0"/>
        <v>718581</v>
      </c>
      <c r="I31" s="1"/>
      <c r="J31" s="103"/>
      <c r="K31" s="103"/>
      <c r="L31" s="113"/>
    </row>
    <row r="32" spans="1:12" ht="13.5">
      <c r="A32" s="153" t="s">
        <v>238</v>
      </c>
      <c r="B32" s="142" t="s">
        <v>243</v>
      </c>
      <c r="C32" s="152" t="s">
        <v>1</v>
      </c>
      <c r="D32" s="152" t="s">
        <v>1</v>
      </c>
      <c r="E32" s="152" t="s">
        <v>1</v>
      </c>
      <c r="F32" s="152" t="s">
        <v>1</v>
      </c>
      <c r="G32" s="125">
        <v>4</v>
      </c>
      <c r="H32" s="147">
        <v>9</v>
      </c>
      <c r="I32" s="1"/>
      <c r="J32" s="103"/>
      <c r="K32" s="103"/>
      <c r="L32" s="113"/>
    </row>
    <row r="33" spans="1:12" ht="13.5">
      <c r="A33" s="150"/>
      <c r="B33" s="142" t="s">
        <v>244</v>
      </c>
      <c r="C33" s="113">
        <v>5</v>
      </c>
      <c r="D33" s="113">
        <v>11</v>
      </c>
      <c r="E33" s="125">
        <v>7</v>
      </c>
      <c r="F33" s="125">
        <v>16</v>
      </c>
      <c r="G33" s="125">
        <v>8</v>
      </c>
      <c r="H33" s="147">
        <v>0</v>
      </c>
      <c r="I33" s="1"/>
      <c r="J33" s="103"/>
      <c r="K33" s="103"/>
      <c r="L33" s="113"/>
    </row>
    <row r="34" spans="1:12" ht="13.5">
      <c r="A34" s="150"/>
      <c r="B34" s="142" t="s">
        <v>86</v>
      </c>
      <c r="C34" s="113">
        <v>41</v>
      </c>
      <c r="D34" s="113">
        <v>41</v>
      </c>
      <c r="E34" s="125">
        <v>43</v>
      </c>
      <c r="F34" s="125">
        <v>38</v>
      </c>
      <c r="G34" s="125">
        <v>44</v>
      </c>
      <c r="H34" s="147">
        <v>56</v>
      </c>
      <c r="I34" s="1"/>
      <c r="J34" s="103"/>
      <c r="K34" s="103"/>
      <c r="L34" s="113"/>
    </row>
    <row r="35" spans="1:12" ht="13.5">
      <c r="A35" s="150"/>
      <c r="B35" s="142" t="s">
        <v>78</v>
      </c>
      <c r="C35" s="113">
        <v>186</v>
      </c>
      <c r="D35" s="113">
        <v>210</v>
      </c>
      <c r="E35" s="125">
        <v>228</v>
      </c>
      <c r="F35" s="125">
        <v>211</v>
      </c>
      <c r="G35" s="125">
        <v>240</v>
      </c>
      <c r="H35" s="147">
        <v>353</v>
      </c>
      <c r="I35" s="1"/>
      <c r="J35" s="103"/>
      <c r="K35" s="103"/>
      <c r="L35" s="113"/>
    </row>
    <row r="36" spans="1:12" ht="13.5">
      <c r="A36" s="150"/>
      <c r="B36" s="142" t="s">
        <v>245</v>
      </c>
      <c r="C36" s="113">
        <v>29</v>
      </c>
      <c r="D36" s="113">
        <v>24</v>
      </c>
      <c r="E36" s="125">
        <v>50</v>
      </c>
      <c r="F36" s="125">
        <v>52</v>
      </c>
      <c r="G36" s="125">
        <v>79</v>
      </c>
      <c r="H36" s="147">
        <v>1</v>
      </c>
      <c r="I36" s="1"/>
      <c r="J36" s="103"/>
      <c r="K36" s="103"/>
      <c r="L36" s="113"/>
    </row>
    <row r="37" spans="1:12" ht="13.5">
      <c r="A37" s="150"/>
      <c r="B37" s="142" t="s">
        <v>88</v>
      </c>
      <c r="C37" s="113">
        <v>40</v>
      </c>
      <c r="D37" s="113">
        <v>32</v>
      </c>
      <c r="E37" s="125">
        <v>30</v>
      </c>
      <c r="F37" s="125">
        <v>44</v>
      </c>
      <c r="G37" s="125">
        <v>43</v>
      </c>
      <c r="H37" s="147">
        <v>58</v>
      </c>
      <c r="I37" s="1"/>
      <c r="J37" s="103"/>
      <c r="K37" s="103"/>
      <c r="L37" s="113"/>
    </row>
    <row r="38" spans="1:12" ht="13.5">
      <c r="A38" s="150"/>
      <c r="B38" s="142" t="s">
        <v>246</v>
      </c>
      <c r="C38" s="152" t="s">
        <v>1</v>
      </c>
      <c r="D38" s="152" t="s">
        <v>1</v>
      </c>
      <c r="E38" s="152" t="s">
        <v>1</v>
      </c>
      <c r="F38" s="152" t="s">
        <v>1</v>
      </c>
      <c r="G38" s="125">
        <v>1</v>
      </c>
      <c r="H38" s="147">
        <v>13</v>
      </c>
      <c r="I38" s="1"/>
      <c r="J38" s="103"/>
      <c r="K38" s="103"/>
      <c r="L38" s="113"/>
    </row>
    <row r="39" spans="1:12" ht="13.5">
      <c r="A39" s="150"/>
      <c r="B39" s="57" t="s">
        <v>89</v>
      </c>
      <c r="C39" s="151">
        <f aca="true" t="shared" si="1" ref="C39:H39">SUM(C32:C38)</f>
        <v>301</v>
      </c>
      <c r="D39" s="151">
        <f t="shared" si="1"/>
        <v>318</v>
      </c>
      <c r="E39" s="151">
        <f t="shared" si="1"/>
        <v>358</v>
      </c>
      <c r="F39" s="151">
        <f t="shared" si="1"/>
        <v>361</v>
      </c>
      <c r="G39" s="151">
        <f t="shared" si="1"/>
        <v>419</v>
      </c>
      <c r="H39" s="151">
        <f t="shared" si="1"/>
        <v>490</v>
      </c>
      <c r="I39" s="1"/>
      <c r="J39" s="103"/>
      <c r="K39" s="103"/>
      <c r="L39" s="113"/>
    </row>
    <row r="40" spans="1:12" ht="25.5">
      <c r="A40" s="55" t="s">
        <v>201</v>
      </c>
      <c r="B40" s="79" t="s">
        <v>92</v>
      </c>
      <c r="C40" s="113">
        <v>1304</v>
      </c>
      <c r="D40" s="113">
        <v>1103</v>
      </c>
      <c r="E40" s="125">
        <v>924</v>
      </c>
      <c r="F40" s="131">
        <v>884</v>
      </c>
      <c r="G40" s="141">
        <v>1002</v>
      </c>
      <c r="H40" s="174">
        <v>893</v>
      </c>
      <c r="I40" s="1"/>
      <c r="J40" s="103"/>
      <c r="K40" s="103"/>
      <c r="L40" s="113"/>
    </row>
    <row r="41" spans="1:12" ht="13.5">
      <c r="A41" s="56"/>
      <c r="B41" s="47" t="s">
        <v>93</v>
      </c>
      <c r="C41" s="113">
        <v>43152</v>
      </c>
      <c r="D41" s="113">
        <v>37314</v>
      </c>
      <c r="E41" s="125">
        <v>52946</v>
      </c>
      <c r="F41" s="131">
        <v>43239</v>
      </c>
      <c r="G41" s="141">
        <v>58850</v>
      </c>
      <c r="H41" s="174">
        <v>80169</v>
      </c>
      <c r="I41" s="1"/>
      <c r="J41" s="103"/>
      <c r="K41" s="103"/>
      <c r="L41" s="113"/>
    </row>
    <row r="42" spans="1:12" ht="13.5">
      <c r="A42" s="56"/>
      <c r="B42" s="47" t="s">
        <v>78</v>
      </c>
      <c r="C42" s="113">
        <v>53392</v>
      </c>
      <c r="D42" s="113">
        <v>37181</v>
      </c>
      <c r="E42" s="125">
        <v>28384</v>
      </c>
      <c r="F42" s="131">
        <v>19108</v>
      </c>
      <c r="G42" s="141">
        <v>18793</v>
      </c>
      <c r="H42" s="174">
        <v>18883</v>
      </c>
      <c r="I42" s="1"/>
      <c r="J42" s="103"/>
      <c r="K42" s="103"/>
      <c r="L42" s="113"/>
    </row>
    <row r="43" spans="1:12" ht="13.5">
      <c r="A43" s="56"/>
      <c r="B43" s="47" t="s">
        <v>94</v>
      </c>
      <c r="C43" s="113">
        <v>110041</v>
      </c>
      <c r="D43" s="113">
        <v>99559</v>
      </c>
      <c r="E43" s="125">
        <v>82525</v>
      </c>
      <c r="F43" s="131">
        <v>66151</v>
      </c>
      <c r="G43" s="141">
        <v>96282</v>
      </c>
      <c r="H43" s="174">
        <v>104133</v>
      </c>
      <c r="I43" s="1"/>
      <c r="J43" s="103"/>
      <c r="K43" s="103"/>
      <c r="L43" s="113"/>
    </row>
    <row r="44" spans="1:12" ht="13.5">
      <c r="A44" s="150"/>
      <c r="B44" s="142" t="s">
        <v>247</v>
      </c>
      <c r="C44" s="152" t="s">
        <v>1</v>
      </c>
      <c r="D44" s="152" t="s">
        <v>1</v>
      </c>
      <c r="E44" s="152" t="s">
        <v>1</v>
      </c>
      <c r="F44" s="152" t="s">
        <v>1</v>
      </c>
      <c r="G44" s="156">
        <v>1362</v>
      </c>
      <c r="H44" s="174">
        <v>13418</v>
      </c>
      <c r="I44" s="1"/>
      <c r="J44" s="103"/>
      <c r="K44" s="103"/>
      <c r="L44" s="113"/>
    </row>
    <row r="45" spans="1:12" ht="13.5">
      <c r="A45" s="56"/>
      <c r="B45" s="47" t="s">
        <v>95</v>
      </c>
      <c r="C45" s="113">
        <v>29160</v>
      </c>
      <c r="D45" s="113">
        <v>14185</v>
      </c>
      <c r="E45" s="125">
        <v>9970</v>
      </c>
      <c r="F45" s="131">
        <v>11066</v>
      </c>
      <c r="G45" s="141">
        <v>11665</v>
      </c>
      <c r="H45" s="174">
        <v>11876</v>
      </c>
      <c r="I45" s="1"/>
      <c r="J45" s="103"/>
      <c r="K45" s="103"/>
      <c r="L45" s="113"/>
    </row>
    <row r="46" spans="1:12" ht="13.5">
      <c r="A46" s="56"/>
      <c r="B46" s="142" t="s">
        <v>96</v>
      </c>
      <c r="C46" s="113">
        <v>16151</v>
      </c>
      <c r="D46" s="113">
        <v>13310</v>
      </c>
      <c r="E46" s="125">
        <v>10564</v>
      </c>
      <c r="F46" s="131">
        <v>7836</v>
      </c>
      <c r="G46" s="141">
        <v>7381</v>
      </c>
      <c r="H46" s="174">
        <v>6463</v>
      </c>
      <c r="I46" s="1"/>
      <c r="J46" s="103"/>
      <c r="K46" s="103"/>
      <c r="L46" s="113"/>
    </row>
    <row r="47" spans="1:12" ht="13.5">
      <c r="A47" s="56"/>
      <c r="B47" s="57" t="s">
        <v>89</v>
      </c>
      <c r="C47" s="58">
        <f aca="true" t="shared" si="2" ref="C47:H47">SUM(C40:C46)</f>
        <v>253200</v>
      </c>
      <c r="D47" s="58">
        <f t="shared" si="2"/>
        <v>202652</v>
      </c>
      <c r="E47" s="58">
        <f t="shared" si="2"/>
        <v>185313</v>
      </c>
      <c r="F47" s="58">
        <f t="shared" si="2"/>
        <v>148284</v>
      </c>
      <c r="G47" s="58">
        <f t="shared" si="2"/>
        <v>195335</v>
      </c>
      <c r="H47" s="58">
        <f t="shared" si="2"/>
        <v>235835</v>
      </c>
      <c r="I47" s="1"/>
      <c r="J47" s="103"/>
      <c r="K47" s="103"/>
      <c r="L47" s="113"/>
    </row>
    <row r="48" spans="1:12" ht="13.5">
      <c r="A48" s="55" t="s">
        <v>126</v>
      </c>
      <c r="B48" s="47" t="s">
        <v>153</v>
      </c>
      <c r="C48" s="113">
        <v>25</v>
      </c>
      <c r="D48" s="113">
        <v>23</v>
      </c>
      <c r="E48" s="125">
        <v>19</v>
      </c>
      <c r="F48" s="132">
        <v>21</v>
      </c>
      <c r="G48" s="141">
        <v>25</v>
      </c>
      <c r="H48" s="175">
        <v>25</v>
      </c>
      <c r="I48" s="1"/>
      <c r="J48" s="103"/>
      <c r="K48" s="103"/>
      <c r="L48" s="113"/>
    </row>
    <row r="49" spans="1:12" ht="27">
      <c r="A49" s="59"/>
      <c r="B49" s="79" t="s">
        <v>210</v>
      </c>
      <c r="C49" s="113">
        <v>11</v>
      </c>
      <c r="D49" s="113">
        <v>11</v>
      </c>
      <c r="E49" s="125">
        <v>11</v>
      </c>
      <c r="F49" s="132">
        <v>19</v>
      </c>
      <c r="G49" s="141">
        <v>14</v>
      </c>
      <c r="H49" s="175">
        <v>35</v>
      </c>
      <c r="I49" s="1"/>
      <c r="J49" s="103"/>
      <c r="K49" s="103"/>
      <c r="L49" s="113"/>
    </row>
    <row r="50" spans="1:12" ht="13.5">
      <c r="A50" s="59"/>
      <c r="B50" s="47" t="s">
        <v>78</v>
      </c>
      <c r="C50" s="113">
        <v>168</v>
      </c>
      <c r="D50" s="113">
        <v>201</v>
      </c>
      <c r="E50" s="125">
        <v>137</v>
      </c>
      <c r="F50" s="132">
        <v>150</v>
      </c>
      <c r="G50" s="141">
        <v>132</v>
      </c>
      <c r="H50" s="175">
        <v>113</v>
      </c>
      <c r="I50" s="1"/>
      <c r="J50" s="103"/>
      <c r="K50" s="103"/>
      <c r="L50" s="113"/>
    </row>
    <row r="51" spans="1:12" ht="13.5">
      <c r="A51" s="59"/>
      <c r="B51" s="47" t="s">
        <v>127</v>
      </c>
      <c r="C51" s="113">
        <v>51</v>
      </c>
      <c r="D51" s="113">
        <v>48</v>
      </c>
      <c r="E51" s="125">
        <v>53</v>
      </c>
      <c r="F51" s="132">
        <v>56</v>
      </c>
      <c r="G51" s="141">
        <v>79</v>
      </c>
      <c r="H51" s="175">
        <v>86</v>
      </c>
      <c r="I51" s="1"/>
      <c r="J51" s="103"/>
      <c r="K51" s="103"/>
      <c r="L51" s="113"/>
    </row>
    <row r="52" spans="1:12" ht="27">
      <c r="A52" s="59"/>
      <c r="B52" s="47" t="s">
        <v>128</v>
      </c>
      <c r="C52" s="113">
        <v>9</v>
      </c>
      <c r="D52" s="113">
        <v>17</v>
      </c>
      <c r="E52" s="125">
        <v>13</v>
      </c>
      <c r="F52" s="132">
        <v>32</v>
      </c>
      <c r="G52" s="141">
        <v>46</v>
      </c>
      <c r="H52" s="175">
        <v>55</v>
      </c>
      <c r="I52" s="1"/>
      <c r="J52" s="103"/>
      <c r="K52" s="103"/>
      <c r="L52" s="113"/>
    </row>
    <row r="53" spans="1:12" ht="13.5">
      <c r="A53" s="59"/>
      <c r="B53" s="47" t="s">
        <v>129</v>
      </c>
      <c r="C53" s="113">
        <v>18</v>
      </c>
      <c r="D53" s="113">
        <v>22</v>
      </c>
      <c r="E53" s="125">
        <v>18</v>
      </c>
      <c r="F53" s="132">
        <v>22</v>
      </c>
      <c r="G53" s="141">
        <v>25</v>
      </c>
      <c r="H53" s="175">
        <v>28</v>
      </c>
      <c r="I53" s="1"/>
      <c r="J53" s="103"/>
      <c r="K53" s="103"/>
      <c r="L53" s="113"/>
    </row>
    <row r="54" spans="1:12" ht="13.5">
      <c r="A54" s="59"/>
      <c r="B54" s="47" t="s">
        <v>130</v>
      </c>
      <c r="C54" s="113">
        <v>14</v>
      </c>
      <c r="D54" s="113">
        <v>17</v>
      </c>
      <c r="E54" s="125">
        <v>13</v>
      </c>
      <c r="F54" s="132">
        <v>15</v>
      </c>
      <c r="G54" s="141">
        <v>12</v>
      </c>
      <c r="H54" s="175">
        <v>19</v>
      </c>
      <c r="I54" s="1"/>
      <c r="J54" s="103"/>
      <c r="K54" s="103"/>
      <c r="L54" s="113"/>
    </row>
    <row r="55" spans="1:12" ht="13.5">
      <c r="A55" s="59"/>
      <c r="B55" s="57" t="s">
        <v>89</v>
      </c>
      <c r="C55" s="58">
        <f aca="true" t="shared" si="3" ref="C55:H55">SUM(C48:C54)</f>
        <v>296</v>
      </c>
      <c r="D55" s="58">
        <f t="shared" si="3"/>
        <v>339</v>
      </c>
      <c r="E55" s="58">
        <f t="shared" si="3"/>
        <v>264</v>
      </c>
      <c r="F55" s="58">
        <f t="shared" si="3"/>
        <v>315</v>
      </c>
      <c r="G55" s="58">
        <f t="shared" si="3"/>
        <v>333</v>
      </c>
      <c r="H55" s="58">
        <f t="shared" si="3"/>
        <v>361</v>
      </c>
      <c r="I55" s="1"/>
      <c r="J55" s="103"/>
      <c r="K55" s="103"/>
      <c r="L55" s="113"/>
    </row>
    <row r="56" spans="1:12" ht="13.5">
      <c r="A56" s="55" t="s">
        <v>200</v>
      </c>
      <c r="B56" s="47" t="s">
        <v>97</v>
      </c>
      <c r="C56" s="113">
        <v>5965</v>
      </c>
      <c r="D56" s="113">
        <v>4755</v>
      </c>
      <c r="E56" s="125">
        <v>4810</v>
      </c>
      <c r="F56" s="125">
        <v>4792</v>
      </c>
      <c r="G56" s="125">
        <v>4847</v>
      </c>
      <c r="H56" s="176">
        <v>6186</v>
      </c>
      <c r="I56" s="1"/>
      <c r="J56" s="103"/>
      <c r="K56" s="103"/>
      <c r="L56" s="113"/>
    </row>
    <row r="57" spans="1:12" ht="13.5">
      <c r="A57" s="153"/>
      <c r="B57" s="142" t="s">
        <v>248</v>
      </c>
      <c r="C57" s="152" t="s">
        <v>1</v>
      </c>
      <c r="D57" s="152" t="s">
        <v>1</v>
      </c>
      <c r="E57" s="152" t="s">
        <v>1</v>
      </c>
      <c r="F57" s="152" t="s">
        <v>1</v>
      </c>
      <c r="G57" s="147">
        <v>937</v>
      </c>
      <c r="H57" s="176">
        <v>12421</v>
      </c>
      <c r="I57" s="1"/>
      <c r="J57" s="103"/>
      <c r="K57" s="103"/>
      <c r="L57" s="113"/>
    </row>
    <row r="58" spans="1:12" ht="13.5">
      <c r="A58" s="56"/>
      <c r="B58" s="47" t="s">
        <v>78</v>
      </c>
      <c r="C58" s="113">
        <v>38187</v>
      </c>
      <c r="D58" s="113">
        <v>59686</v>
      </c>
      <c r="E58" s="125">
        <v>65468</v>
      </c>
      <c r="F58" s="125">
        <v>49327</v>
      </c>
      <c r="G58" s="125">
        <v>39128</v>
      </c>
      <c r="H58" s="176">
        <v>38281</v>
      </c>
      <c r="I58" s="1"/>
      <c r="J58" s="103"/>
      <c r="K58" s="103"/>
      <c r="L58" s="113"/>
    </row>
    <row r="59" spans="1:12" ht="13.5">
      <c r="A59" s="56"/>
      <c r="B59" s="47" t="s">
        <v>196</v>
      </c>
      <c r="C59" s="113">
        <v>5992</v>
      </c>
      <c r="D59" s="113">
        <v>6284</v>
      </c>
      <c r="E59" s="125">
        <v>6935</v>
      </c>
      <c r="F59" s="125">
        <v>4280</v>
      </c>
      <c r="G59" s="125">
        <v>2221</v>
      </c>
      <c r="H59" s="176">
        <v>2548</v>
      </c>
      <c r="I59" s="1"/>
      <c r="J59" s="103"/>
      <c r="K59" s="103"/>
      <c r="L59" s="113"/>
    </row>
    <row r="60" spans="1:12" ht="13.5">
      <c r="A60" s="56"/>
      <c r="B60" s="47" t="s">
        <v>195</v>
      </c>
      <c r="C60" s="113">
        <v>233923</v>
      </c>
      <c r="D60" s="113">
        <v>246767</v>
      </c>
      <c r="E60" s="125">
        <v>282271</v>
      </c>
      <c r="F60" s="125">
        <v>254526</v>
      </c>
      <c r="G60" s="125">
        <v>241022</v>
      </c>
      <c r="H60" s="176">
        <v>257014</v>
      </c>
      <c r="I60" s="1"/>
      <c r="J60" s="103"/>
      <c r="K60" s="103"/>
      <c r="L60" s="113"/>
    </row>
    <row r="61" spans="1:12" ht="27">
      <c r="A61" s="56"/>
      <c r="B61" s="47" t="s">
        <v>99</v>
      </c>
      <c r="C61" s="113">
        <v>4026</v>
      </c>
      <c r="D61" s="113">
        <v>3641</v>
      </c>
      <c r="E61" s="125">
        <v>4543</v>
      </c>
      <c r="F61" s="125">
        <v>4149</v>
      </c>
      <c r="G61" s="125">
        <v>3957</v>
      </c>
      <c r="H61" s="176">
        <v>4294</v>
      </c>
      <c r="I61" s="1"/>
      <c r="J61" s="103"/>
      <c r="K61" s="103"/>
      <c r="L61" s="113"/>
    </row>
    <row r="62" spans="1:12" ht="13.5">
      <c r="A62" s="56"/>
      <c r="B62" s="47" t="s">
        <v>98</v>
      </c>
      <c r="C62" s="113">
        <v>93280</v>
      </c>
      <c r="D62" s="113">
        <v>108907</v>
      </c>
      <c r="E62" s="125">
        <v>125621</v>
      </c>
      <c r="F62" s="125">
        <v>136093</v>
      </c>
      <c r="G62" s="125">
        <v>138968</v>
      </c>
      <c r="H62" s="176">
        <v>156536</v>
      </c>
      <c r="I62" s="1"/>
      <c r="J62" s="103"/>
      <c r="K62" s="103"/>
      <c r="L62" s="113"/>
    </row>
    <row r="63" spans="1:12" ht="13.5">
      <c r="A63" s="56"/>
      <c r="B63" s="47" t="s">
        <v>100</v>
      </c>
      <c r="C63" s="113">
        <v>2892</v>
      </c>
      <c r="D63" s="113">
        <v>2699</v>
      </c>
      <c r="E63" s="125">
        <v>2533</v>
      </c>
      <c r="F63" s="133">
        <v>2617</v>
      </c>
      <c r="G63" s="141">
        <v>2098</v>
      </c>
      <c r="H63" s="176">
        <v>2346</v>
      </c>
      <c r="I63" s="1"/>
      <c r="J63" s="103"/>
      <c r="K63" s="103"/>
      <c r="L63" s="113"/>
    </row>
    <row r="64" spans="1:12" ht="13.5">
      <c r="A64" s="56"/>
      <c r="B64" s="47" t="s">
        <v>131</v>
      </c>
      <c r="C64" s="113">
        <v>5042</v>
      </c>
      <c r="D64" s="113">
        <v>4303</v>
      </c>
      <c r="E64" s="125">
        <v>3698</v>
      </c>
      <c r="F64" s="133">
        <v>2396</v>
      </c>
      <c r="G64" s="141">
        <v>2109</v>
      </c>
      <c r="H64" s="176">
        <v>2168</v>
      </c>
      <c r="I64" s="1"/>
      <c r="J64" s="103"/>
      <c r="K64" s="103"/>
      <c r="L64" s="113"/>
    </row>
    <row r="65" spans="1:12" ht="13.5">
      <c r="A65" s="56"/>
      <c r="B65" s="47" t="s">
        <v>101</v>
      </c>
      <c r="C65" s="113">
        <v>50174</v>
      </c>
      <c r="D65" s="113">
        <v>61062</v>
      </c>
      <c r="E65" s="125">
        <v>74417</v>
      </c>
      <c r="F65" s="133">
        <v>67128</v>
      </c>
      <c r="G65" s="141">
        <v>69897</v>
      </c>
      <c r="H65" s="176">
        <v>78871</v>
      </c>
      <c r="I65" s="1"/>
      <c r="J65" s="103"/>
      <c r="K65" s="103"/>
      <c r="L65" s="113"/>
    </row>
    <row r="66" spans="1:12" ht="13.5">
      <c r="A66" s="56"/>
      <c r="B66" s="47" t="s">
        <v>102</v>
      </c>
      <c r="C66" s="113">
        <v>28803</v>
      </c>
      <c r="D66" s="113">
        <v>34199</v>
      </c>
      <c r="E66" s="125">
        <v>37860</v>
      </c>
      <c r="F66" s="133">
        <v>38834</v>
      </c>
      <c r="G66" s="141">
        <v>43530</v>
      </c>
      <c r="H66" s="176">
        <v>54430</v>
      </c>
      <c r="I66" s="1"/>
      <c r="J66" s="103"/>
      <c r="K66" s="103"/>
      <c r="L66" s="113"/>
    </row>
    <row r="67" spans="1:12" ht="13.5">
      <c r="A67" s="56"/>
      <c r="B67" s="47" t="s">
        <v>103</v>
      </c>
      <c r="C67" s="113">
        <v>6843</v>
      </c>
      <c r="D67" s="113">
        <v>7694</v>
      </c>
      <c r="E67" s="125">
        <v>8425</v>
      </c>
      <c r="F67" s="133">
        <v>6834</v>
      </c>
      <c r="G67" s="141">
        <v>6340</v>
      </c>
      <c r="H67" s="176">
        <v>5474</v>
      </c>
      <c r="I67" s="1"/>
      <c r="J67" s="103"/>
      <c r="K67" s="103"/>
      <c r="L67" s="113"/>
    </row>
    <row r="68" spans="1:12" ht="27">
      <c r="A68" s="56"/>
      <c r="B68" s="47" t="s">
        <v>132</v>
      </c>
      <c r="C68" s="113">
        <v>1239</v>
      </c>
      <c r="D68" s="113">
        <v>1064</v>
      </c>
      <c r="E68" s="125">
        <v>1171</v>
      </c>
      <c r="F68" s="133">
        <v>1120</v>
      </c>
      <c r="G68" s="141">
        <v>1251</v>
      </c>
      <c r="H68" s="176">
        <v>1682</v>
      </c>
      <c r="I68" s="1"/>
      <c r="J68" s="103"/>
      <c r="K68" s="103"/>
      <c r="L68" s="113"/>
    </row>
    <row r="69" spans="1:12" ht="13.5">
      <c r="A69" s="56"/>
      <c r="B69" s="47" t="s">
        <v>104</v>
      </c>
      <c r="C69" s="113">
        <v>141796</v>
      </c>
      <c r="D69" s="113">
        <v>155689</v>
      </c>
      <c r="E69" s="125">
        <v>164406</v>
      </c>
      <c r="F69" s="133">
        <v>161157</v>
      </c>
      <c r="G69" s="141">
        <v>160053</v>
      </c>
      <c r="H69" s="176">
        <v>180434</v>
      </c>
      <c r="I69" s="1"/>
      <c r="J69" s="103"/>
      <c r="K69" s="103"/>
      <c r="L69" s="113"/>
    </row>
    <row r="70" spans="1:12" ht="13.5">
      <c r="A70" s="56"/>
      <c r="B70" s="57" t="s">
        <v>89</v>
      </c>
      <c r="C70" s="58">
        <f aca="true" t="shared" si="4" ref="C70:H70">SUM(C56:C69)</f>
        <v>618162</v>
      </c>
      <c r="D70" s="58">
        <f t="shared" si="4"/>
        <v>696750</v>
      </c>
      <c r="E70" s="58">
        <f t="shared" si="4"/>
        <v>782158</v>
      </c>
      <c r="F70" s="58">
        <f t="shared" si="4"/>
        <v>733253</v>
      </c>
      <c r="G70" s="58">
        <f t="shared" si="4"/>
        <v>716358</v>
      </c>
      <c r="H70" s="58">
        <f t="shared" si="4"/>
        <v>802685</v>
      </c>
      <c r="I70" s="1"/>
      <c r="J70" s="103"/>
      <c r="K70" s="103"/>
      <c r="L70" s="113"/>
    </row>
    <row r="71" spans="1:12" ht="13.5">
      <c r="A71" s="55" t="s">
        <v>133</v>
      </c>
      <c r="B71" s="142" t="s">
        <v>249</v>
      </c>
      <c r="C71" s="152" t="s">
        <v>1</v>
      </c>
      <c r="D71" s="152" t="s">
        <v>1</v>
      </c>
      <c r="E71" s="152" t="s">
        <v>1</v>
      </c>
      <c r="F71" s="152" t="s">
        <v>1</v>
      </c>
      <c r="G71" s="141">
        <v>361</v>
      </c>
      <c r="H71" s="156">
        <v>4394</v>
      </c>
      <c r="I71" s="1"/>
      <c r="J71" s="103"/>
      <c r="K71" s="103"/>
      <c r="L71" s="113"/>
    </row>
    <row r="72" spans="1:12" ht="13.5">
      <c r="A72" s="157"/>
      <c r="B72" s="47" t="s">
        <v>134</v>
      </c>
      <c r="C72" s="113">
        <v>2029</v>
      </c>
      <c r="D72" s="113">
        <v>435</v>
      </c>
      <c r="E72" s="125">
        <v>270</v>
      </c>
      <c r="F72" s="134">
        <v>79</v>
      </c>
      <c r="G72" s="141">
        <v>61</v>
      </c>
      <c r="H72" s="156">
        <v>65</v>
      </c>
      <c r="I72" s="1"/>
      <c r="J72" s="103"/>
      <c r="K72" s="103"/>
      <c r="L72" s="113"/>
    </row>
    <row r="73" spans="1:12" ht="13.5">
      <c r="A73" s="56"/>
      <c r="B73" s="47" t="s">
        <v>226</v>
      </c>
      <c r="C73" s="113">
        <v>2024</v>
      </c>
      <c r="D73" s="113">
        <v>1099</v>
      </c>
      <c r="E73" s="125">
        <v>847</v>
      </c>
      <c r="F73" s="134">
        <v>734</v>
      </c>
      <c r="G73" s="141">
        <v>484</v>
      </c>
      <c r="H73" s="156">
        <v>515</v>
      </c>
      <c r="I73" s="1"/>
      <c r="J73" s="103"/>
      <c r="K73" s="103"/>
      <c r="L73" s="113"/>
    </row>
    <row r="74" spans="1:12" ht="13.5">
      <c r="A74" s="56"/>
      <c r="B74" s="47" t="s">
        <v>292</v>
      </c>
      <c r="C74" s="113">
        <v>2973</v>
      </c>
      <c r="D74" s="113">
        <v>3548</v>
      </c>
      <c r="E74" s="125">
        <v>3759</v>
      </c>
      <c r="F74" s="134">
        <v>2036</v>
      </c>
      <c r="G74" s="141">
        <v>1364</v>
      </c>
      <c r="H74" s="156">
        <v>830</v>
      </c>
      <c r="I74" s="1"/>
      <c r="J74" s="103"/>
      <c r="K74" s="103"/>
      <c r="L74" s="113"/>
    </row>
    <row r="75" spans="1:12" ht="13.5">
      <c r="A75" s="150"/>
      <c r="B75" s="142" t="s">
        <v>250</v>
      </c>
      <c r="C75" s="152" t="s">
        <v>1</v>
      </c>
      <c r="D75" s="152" t="s">
        <v>1</v>
      </c>
      <c r="E75" s="152" t="s">
        <v>1</v>
      </c>
      <c r="F75" s="152" t="s">
        <v>1</v>
      </c>
      <c r="G75" s="156">
        <v>554</v>
      </c>
      <c r="H75" s="156">
        <v>2859</v>
      </c>
      <c r="I75" s="1"/>
      <c r="J75" s="103"/>
      <c r="K75" s="103"/>
      <c r="L75" s="113"/>
    </row>
    <row r="76" spans="1:12" ht="13.5">
      <c r="A76" s="56"/>
      <c r="B76" s="47" t="s">
        <v>78</v>
      </c>
      <c r="C76" s="113">
        <v>25460</v>
      </c>
      <c r="D76" s="113">
        <v>19597</v>
      </c>
      <c r="E76" s="125">
        <v>16814</v>
      </c>
      <c r="F76" s="134">
        <v>12457</v>
      </c>
      <c r="G76" s="141">
        <v>9956</v>
      </c>
      <c r="H76" s="156">
        <v>5307</v>
      </c>
      <c r="I76" s="1"/>
      <c r="J76" s="103"/>
      <c r="K76" s="103"/>
      <c r="L76" s="113"/>
    </row>
    <row r="77" spans="1:12" ht="13.5">
      <c r="A77" s="56"/>
      <c r="B77" s="142" t="s">
        <v>251</v>
      </c>
      <c r="C77" s="113">
        <v>42</v>
      </c>
      <c r="D77" s="113">
        <v>41</v>
      </c>
      <c r="E77" s="125">
        <v>31</v>
      </c>
      <c r="F77" s="134">
        <v>25</v>
      </c>
      <c r="G77" s="141">
        <v>16</v>
      </c>
      <c r="H77" s="156">
        <v>0</v>
      </c>
      <c r="I77" s="1"/>
      <c r="J77" s="103"/>
      <c r="K77" s="103"/>
      <c r="L77" s="113"/>
    </row>
    <row r="78" spans="1:12" ht="13.5">
      <c r="A78" s="56"/>
      <c r="B78" s="57" t="s">
        <v>89</v>
      </c>
      <c r="C78" s="58">
        <f>SUM(C72:C77)</f>
        <v>32528</v>
      </c>
      <c r="D78" s="58">
        <f>SUM(D72:D77)</f>
        <v>24720</v>
      </c>
      <c r="E78" s="58">
        <f>SUM(E72:E77)</f>
        <v>21721</v>
      </c>
      <c r="F78" s="58">
        <f>SUM(F71:F77)</f>
        <v>15331</v>
      </c>
      <c r="G78" s="58">
        <f>SUM(G71:G77)</f>
        <v>12796</v>
      </c>
      <c r="H78" s="58">
        <f>SUM(H71:H77)</f>
        <v>13970</v>
      </c>
      <c r="I78" s="1"/>
      <c r="J78" s="103"/>
      <c r="K78" s="103"/>
      <c r="L78" s="113"/>
    </row>
    <row r="79" spans="1:12" ht="13.5">
      <c r="A79" s="55" t="s">
        <v>199</v>
      </c>
      <c r="B79" s="47" t="s">
        <v>136</v>
      </c>
      <c r="C79" s="113">
        <v>16668</v>
      </c>
      <c r="D79" s="113">
        <v>23049</v>
      </c>
      <c r="E79" s="125">
        <v>27132</v>
      </c>
      <c r="F79" s="125">
        <v>27869</v>
      </c>
      <c r="G79" s="125">
        <v>38315</v>
      </c>
      <c r="H79" s="177">
        <v>42825</v>
      </c>
      <c r="I79" s="1"/>
      <c r="J79" s="103"/>
      <c r="K79" s="103"/>
      <c r="L79" s="113"/>
    </row>
    <row r="80" spans="1:12" ht="13.5">
      <c r="A80" s="56"/>
      <c r="B80" s="47" t="s">
        <v>105</v>
      </c>
      <c r="C80" s="113">
        <v>457</v>
      </c>
      <c r="D80" s="113">
        <v>779</v>
      </c>
      <c r="E80" s="125">
        <v>713</v>
      </c>
      <c r="F80" s="135">
        <v>611</v>
      </c>
      <c r="G80" s="141">
        <v>358</v>
      </c>
      <c r="H80" s="177">
        <v>475</v>
      </c>
      <c r="I80" s="1"/>
      <c r="J80" s="103"/>
      <c r="K80" s="103"/>
      <c r="L80" s="113"/>
    </row>
    <row r="81" spans="1:12" ht="13.5">
      <c r="A81" s="56"/>
      <c r="B81" s="47" t="s">
        <v>308</v>
      </c>
      <c r="C81" s="113">
        <v>41261</v>
      </c>
      <c r="D81" s="113">
        <v>54427</v>
      </c>
      <c r="E81" s="125">
        <v>73903</v>
      </c>
      <c r="F81" s="135">
        <v>63502</v>
      </c>
      <c r="G81" s="141">
        <v>71573</v>
      </c>
      <c r="H81" s="177">
        <v>91150</v>
      </c>
      <c r="I81" s="1"/>
      <c r="J81" s="103"/>
      <c r="K81" s="103"/>
      <c r="L81" s="113"/>
    </row>
    <row r="82" spans="1:12" ht="13.5">
      <c r="A82" s="56"/>
      <c r="B82" s="47" t="s">
        <v>106</v>
      </c>
      <c r="C82" s="113">
        <v>15929</v>
      </c>
      <c r="D82" s="113">
        <v>17892</v>
      </c>
      <c r="E82" s="125">
        <v>20339</v>
      </c>
      <c r="F82" s="135">
        <v>21839</v>
      </c>
      <c r="G82" s="141">
        <v>24454</v>
      </c>
      <c r="H82" s="177">
        <v>33918</v>
      </c>
      <c r="I82" s="1"/>
      <c r="J82" s="103"/>
      <c r="K82" s="103"/>
      <c r="L82" s="113"/>
    </row>
    <row r="83" spans="1:12" ht="13.5">
      <c r="A83" s="56"/>
      <c r="B83" s="47" t="s">
        <v>107</v>
      </c>
      <c r="C83" s="113">
        <v>10551</v>
      </c>
      <c r="D83" s="113">
        <v>8261</v>
      </c>
      <c r="E83" s="125">
        <v>8470</v>
      </c>
      <c r="F83" s="135">
        <v>8338</v>
      </c>
      <c r="G83" s="141">
        <v>7091</v>
      </c>
      <c r="H83" s="177">
        <v>9403</v>
      </c>
      <c r="I83" s="1"/>
      <c r="J83" s="103"/>
      <c r="K83" s="103"/>
      <c r="L83" s="113"/>
    </row>
    <row r="84" spans="1:12" ht="13.5">
      <c r="A84" s="56"/>
      <c r="B84" s="47" t="s">
        <v>108</v>
      </c>
      <c r="C84" s="113">
        <v>20452</v>
      </c>
      <c r="D84" s="113">
        <v>23344</v>
      </c>
      <c r="E84" s="125">
        <v>28862</v>
      </c>
      <c r="F84" s="135">
        <v>27176</v>
      </c>
      <c r="G84" s="141">
        <v>28171</v>
      </c>
      <c r="H84" s="177">
        <v>37989</v>
      </c>
      <c r="I84" s="1"/>
      <c r="J84" s="103"/>
      <c r="K84" s="103"/>
      <c r="L84" s="113"/>
    </row>
    <row r="85" spans="1:12" ht="13.5">
      <c r="A85" s="150"/>
      <c r="B85" s="142" t="s">
        <v>252</v>
      </c>
      <c r="C85" s="152" t="s">
        <v>1</v>
      </c>
      <c r="D85" s="152" t="s">
        <v>1</v>
      </c>
      <c r="E85" s="152" t="s">
        <v>1</v>
      </c>
      <c r="F85" s="152" t="s">
        <v>1</v>
      </c>
      <c r="G85" s="156">
        <v>20</v>
      </c>
      <c r="H85" s="177">
        <v>220</v>
      </c>
      <c r="I85" s="1"/>
      <c r="J85" s="103"/>
      <c r="K85" s="103"/>
      <c r="L85" s="113"/>
    </row>
    <row r="86" spans="1:12" ht="13.5">
      <c r="A86" s="150"/>
      <c r="B86" s="142" t="s">
        <v>253</v>
      </c>
      <c r="C86" s="152" t="s">
        <v>1</v>
      </c>
      <c r="D86" s="152" t="s">
        <v>1</v>
      </c>
      <c r="E86" s="152" t="s">
        <v>1</v>
      </c>
      <c r="F86" s="152" t="s">
        <v>1</v>
      </c>
      <c r="G86" s="156">
        <v>109</v>
      </c>
      <c r="H86" s="177">
        <v>2360</v>
      </c>
      <c r="I86" s="1"/>
      <c r="J86" s="103"/>
      <c r="K86" s="103"/>
      <c r="L86" s="113"/>
    </row>
    <row r="87" spans="1:12" ht="13.5">
      <c r="A87" s="56"/>
      <c r="B87" s="47" t="s">
        <v>109</v>
      </c>
      <c r="C87" s="113">
        <v>100990</v>
      </c>
      <c r="D87" s="113">
        <v>103773</v>
      </c>
      <c r="E87" s="125">
        <v>110597</v>
      </c>
      <c r="F87" s="135">
        <v>103133</v>
      </c>
      <c r="G87" s="141">
        <v>145052</v>
      </c>
      <c r="H87" s="177">
        <v>168353</v>
      </c>
      <c r="I87" s="1"/>
      <c r="J87" s="103"/>
      <c r="K87" s="103"/>
      <c r="L87" s="113"/>
    </row>
    <row r="88" spans="1:12" ht="27">
      <c r="A88" s="56"/>
      <c r="B88" s="47" t="s">
        <v>211</v>
      </c>
      <c r="C88" s="113">
        <v>1568</v>
      </c>
      <c r="D88" s="113">
        <v>2220</v>
      </c>
      <c r="E88" s="125">
        <v>2471</v>
      </c>
      <c r="F88" s="135">
        <v>3446</v>
      </c>
      <c r="G88" s="141">
        <v>4944</v>
      </c>
      <c r="H88" s="177">
        <v>7679</v>
      </c>
      <c r="I88" s="1"/>
      <c r="J88" s="103"/>
      <c r="K88" s="103"/>
      <c r="L88" s="113"/>
    </row>
    <row r="89" spans="1:12" ht="13.5">
      <c r="A89" s="56"/>
      <c r="B89" s="142" t="s">
        <v>297</v>
      </c>
      <c r="C89" s="113">
        <v>29</v>
      </c>
      <c r="D89" s="113">
        <v>47</v>
      </c>
      <c r="E89" s="125">
        <v>49</v>
      </c>
      <c r="F89" s="135">
        <v>60</v>
      </c>
      <c r="G89" s="141">
        <v>66</v>
      </c>
      <c r="H89" s="180">
        <v>0</v>
      </c>
      <c r="I89" s="1"/>
      <c r="J89" s="103"/>
      <c r="K89" s="103"/>
      <c r="L89" s="113"/>
    </row>
    <row r="90" spans="1:12" ht="13.5">
      <c r="A90" s="56"/>
      <c r="B90" s="47" t="s">
        <v>137</v>
      </c>
      <c r="C90" s="113">
        <v>4471</v>
      </c>
      <c r="D90" s="113">
        <v>4427</v>
      </c>
      <c r="E90" s="125">
        <v>4732</v>
      </c>
      <c r="F90" s="135">
        <v>5337</v>
      </c>
      <c r="G90" s="141">
        <v>5369</v>
      </c>
      <c r="H90" s="178">
        <v>5659</v>
      </c>
      <c r="I90" s="1"/>
      <c r="J90" s="103"/>
      <c r="K90" s="103"/>
      <c r="L90" s="113"/>
    </row>
    <row r="91" spans="1:12" ht="16.5" customHeight="1">
      <c r="A91" s="56"/>
      <c r="B91" s="47" t="s">
        <v>78</v>
      </c>
      <c r="C91" s="113">
        <v>89516</v>
      </c>
      <c r="D91" s="113">
        <v>104845</v>
      </c>
      <c r="E91" s="125">
        <v>106257</v>
      </c>
      <c r="F91" s="135">
        <v>113203</v>
      </c>
      <c r="G91" s="141">
        <v>124776</v>
      </c>
      <c r="H91" s="178">
        <v>108565</v>
      </c>
      <c r="I91" s="1"/>
      <c r="J91" s="103"/>
      <c r="K91" s="103"/>
      <c r="L91" s="113"/>
    </row>
    <row r="92" spans="1:12" ht="13.5">
      <c r="A92" s="56"/>
      <c r="B92" s="47" t="s">
        <v>138</v>
      </c>
      <c r="C92" s="113">
        <v>472</v>
      </c>
      <c r="D92" s="113">
        <v>420</v>
      </c>
      <c r="E92" s="125">
        <v>480</v>
      </c>
      <c r="F92" s="135">
        <v>473</v>
      </c>
      <c r="G92" s="141">
        <v>389</v>
      </c>
      <c r="H92" s="178">
        <v>406</v>
      </c>
      <c r="I92" s="1"/>
      <c r="J92" s="103"/>
      <c r="K92" s="103"/>
      <c r="L92" s="113"/>
    </row>
    <row r="93" spans="1:12" ht="13.5">
      <c r="A93" s="56"/>
      <c r="B93" s="47" t="s">
        <v>139</v>
      </c>
      <c r="C93" s="113">
        <v>513</v>
      </c>
      <c r="D93" s="113">
        <v>554</v>
      </c>
      <c r="E93" s="125">
        <v>677</v>
      </c>
      <c r="F93" s="135">
        <v>840</v>
      </c>
      <c r="G93" s="141">
        <v>746</v>
      </c>
      <c r="H93" s="178">
        <v>782</v>
      </c>
      <c r="I93" s="1"/>
      <c r="J93" s="103"/>
      <c r="K93" s="103"/>
      <c r="L93" s="113"/>
    </row>
    <row r="94" spans="1:12" ht="13.5">
      <c r="A94" s="56"/>
      <c r="B94" s="47" t="s">
        <v>140</v>
      </c>
      <c r="C94" s="113">
        <v>1435</v>
      </c>
      <c r="D94" s="113">
        <v>2040</v>
      </c>
      <c r="E94" s="125">
        <v>2049</v>
      </c>
      <c r="F94" s="135">
        <v>1959</v>
      </c>
      <c r="G94" s="141">
        <v>2411</v>
      </c>
      <c r="H94" s="178">
        <v>1907</v>
      </c>
      <c r="I94" s="1"/>
      <c r="J94" s="103"/>
      <c r="K94" s="103"/>
      <c r="L94" s="113"/>
    </row>
    <row r="95" spans="1:12" ht="13.5">
      <c r="A95" s="56"/>
      <c r="B95" s="47" t="s">
        <v>235</v>
      </c>
      <c r="C95" s="113">
        <v>129324</v>
      </c>
      <c r="D95" s="113">
        <v>152755</v>
      </c>
      <c r="E95" s="125">
        <v>183602</v>
      </c>
      <c r="F95" s="135">
        <v>154048</v>
      </c>
      <c r="G95" s="141">
        <v>143671</v>
      </c>
      <c r="H95" s="178">
        <v>157545</v>
      </c>
      <c r="I95" s="1"/>
      <c r="J95" s="103"/>
      <c r="K95" s="103"/>
      <c r="L95" s="113"/>
    </row>
    <row r="96" spans="1:12" ht="27">
      <c r="A96" s="56"/>
      <c r="B96" s="47" t="s">
        <v>110</v>
      </c>
      <c r="C96" s="113">
        <v>137697</v>
      </c>
      <c r="D96" s="113">
        <v>133112</v>
      </c>
      <c r="E96" s="125">
        <v>163808</v>
      </c>
      <c r="F96" s="135">
        <v>170005</v>
      </c>
      <c r="G96" s="141">
        <v>185275</v>
      </c>
      <c r="H96" s="178">
        <v>209631</v>
      </c>
      <c r="I96" s="1"/>
      <c r="J96" s="103"/>
      <c r="K96" s="103"/>
      <c r="L96" s="113"/>
    </row>
    <row r="97" spans="1:12" ht="13.5">
      <c r="A97" s="150"/>
      <c r="B97" s="142" t="s">
        <v>254</v>
      </c>
      <c r="C97" s="152" t="s">
        <v>1</v>
      </c>
      <c r="D97" s="152" t="s">
        <v>1</v>
      </c>
      <c r="E97" s="152" t="s">
        <v>1</v>
      </c>
      <c r="F97" s="152" t="s">
        <v>1</v>
      </c>
      <c r="G97" s="156">
        <v>3781</v>
      </c>
      <c r="H97" s="178">
        <v>33415</v>
      </c>
      <c r="I97" s="1"/>
      <c r="J97" s="103"/>
      <c r="K97" s="103"/>
      <c r="L97" s="113"/>
    </row>
    <row r="98" spans="1:12" ht="13.5">
      <c r="A98" s="56"/>
      <c r="B98" s="47" t="s">
        <v>111</v>
      </c>
      <c r="C98" s="113">
        <v>86766</v>
      </c>
      <c r="D98" s="113">
        <v>106029</v>
      </c>
      <c r="E98" s="125">
        <v>117518</v>
      </c>
      <c r="F98" s="135">
        <v>100998</v>
      </c>
      <c r="G98" s="141">
        <v>84532</v>
      </c>
      <c r="H98" s="178">
        <v>84858</v>
      </c>
      <c r="I98" s="1"/>
      <c r="J98" s="103"/>
      <c r="K98" s="103"/>
      <c r="L98" s="113"/>
    </row>
    <row r="99" spans="1:12" ht="13.5">
      <c r="A99" s="56"/>
      <c r="B99" s="142" t="s">
        <v>255</v>
      </c>
      <c r="C99" s="113">
        <v>2704</v>
      </c>
      <c r="D99" s="113">
        <v>3343</v>
      </c>
      <c r="E99" s="125">
        <v>4030</v>
      </c>
      <c r="F99" s="135">
        <v>4912</v>
      </c>
      <c r="G99" s="141">
        <v>4372</v>
      </c>
      <c r="H99" s="178">
        <v>36</v>
      </c>
      <c r="I99" s="1"/>
      <c r="L99" s="29"/>
    </row>
    <row r="100" spans="1:12" ht="13.5">
      <c r="A100" s="56"/>
      <c r="B100" s="47" t="s">
        <v>142</v>
      </c>
      <c r="C100" s="113">
        <v>3876</v>
      </c>
      <c r="D100" s="113">
        <v>3120</v>
      </c>
      <c r="E100" s="125">
        <v>2625</v>
      </c>
      <c r="F100" s="135">
        <v>2276</v>
      </c>
      <c r="G100" s="141">
        <v>2827</v>
      </c>
      <c r="H100" s="178">
        <v>2296</v>
      </c>
      <c r="I100" s="1"/>
      <c r="J100" s="1" t="s">
        <v>218</v>
      </c>
      <c r="L100" s="29"/>
    </row>
    <row r="101" spans="1:12" ht="13.5">
      <c r="A101" s="56"/>
      <c r="B101" s="57" t="s">
        <v>89</v>
      </c>
      <c r="C101" s="58">
        <f aca="true" t="shared" si="5" ref="C101:H101">SUM(C79:C100)</f>
        <v>664679</v>
      </c>
      <c r="D101" s="58">
        <f t="shared" si="5"/>
        <v>744437</v>
      </c>
      <c r="E101" s="58">
        <f t="shared" si="5"/>
        <v>858314</v>
      </c>
      <c r="F101" s="58">
        <f t="shared" si="5"/>
        <v>810025</v>
      </c>
      <c r="G101" s="58">
        <f t="shared" si="5"/>
        <v>878302</v>
      </c>
      <c r="H101" s="58">
        <f t="shared" si="5"/>
        <v>999472</v>
      </c>
      <c r="I101" s="1"/>
      <c r="L101" s="29"/>
    </row>
    <row r="102" spans="1:12" ht="13.5">
      <c r="A102" s="80" t="s">
        <v>197</v>
      </c>
      <c r="B102" s="79" t="s">
        <v>143</v>
      </c>
      <c r="C102" s="113">
        <v>36</v>
      </c>
      <c r="D102" s="113">
        <v>64</v>
      </c>
      <c r="E102" s="125">
        <v>84</v>
      </c>
      <c r="F102" s="136">
        <v>66</v>
      </c>
      <c r="G102" s="141">
        <v>70</v>
      </c>
      <c r="H102" s="156">
        <v>86</v>
      </c>
      <c r="I102" s="1"/>
      <c r="L102" s="29"/>
    </row>
    <row r="103" spans="1:12" ht="13.5">
      <c r="A103" s="158"/>
      <c r="B103" s="142" t="s">
        <v>256</v>
      </c>
      <c r="C103" s="152" t="s">
        <v>1</v>
      </c>
      <c r="D103" s="152" t="s">
        <v>1</v>
      </c>
      <c r="E103" s="152" t="s">
        <v>1</v>
      </c>
      <c r="F103" s="152" t="s">
        <v>1</v>
      </c>
      <c r="G103" s="156">
        <v>35</v>
      </c>
      <c r="H103" s="156">
        <v>265</v>
      </c>
      <c r="I103" s="1"/>
      <c r="L103" s="29"/>
    </row>
    <row r="104" spans="1:12" ht="13.5">
      <c r="A104" s="56"/>
      <c r="B104" s="142" t="s">
        <v>257</v>
      </c>
      <c r="C104" s="113">
        <v>171</v>
      </c>
      <c r="D104" s="113">
        <v>159</v>
      </c>
      <c r="E104" s="125">
        <v>180</v>
      </c>
      <c r="F104" s="136">
        <v>231</v>
      </c>
      <c r="G104" s="141">
        <v>180</v>
      </c>
      <c r="H104" s="156">
        <v>1</v>
      </c>
      <c r="I104" s="1"/>
      <c r="L104" s="29"/>
    </row>
    <row r="105" spans="1:12" ht="13.5">
      <c r="A105" s="56"/>
      <c r="B105" s="47" t="s">
        <v>144</v>
      </c>
      <c r="C105" s="113">
        <v>111</v>
      </c>
      <c r="D105" s="113">
        <v>66</v>
      </c>
      <c r="E105" s="125">
        <v>75</v>
      </c>
      <c r="F105" s="136">
        <v>88</v>
      </c>
      <c r="G105" s="141">
        <v>97</v>
      </c>
      <c r="H105" s="156">
        <v>133</v>
      </c>
      <c r="I105" s="1"/>
      <c r="L105" s="29"/>
    </row>
    <row r="106" spans="1:12" ht="13.5">
      <c r="A106" s="56"/>
      <c r="B106" s="47" t="s">
        <v>78</v>
      </c>
      <c r="C106" s="113">
        <v>240</v>
      </c>
      <c r="D106" s="113">
        <v>174</v>
      </c>
      <c r="E106" s="125">
        <v>174</v>
      </c>
      <c r="F106" s="136">
        <v>153</v>
      </c>
      <c r="G106" s="141">
        <v>193</v>
      </c>
      <c r="H106" s="156">
        <v>144</v>
      </c>
      <c r="I106" s="1"/>
      <c r="L106" s="29"/>
    </row>
    <row r="107" spans="1:12" ht="13.5">
      <c r="A107" s="56"/>
      <c r="B107" s="47" t="s">
        <v>154</v>
      </c>
      <c r="C107" s="113">
        <v>11</v>
      </c>
      <c r="D107" s="113">
        <v>9</v>
      </c>
      <c r="E107" s="125">
        <v>12</v>
      </c>
      <c r="F107" s="136">
        <v>13</v>
      </c>
      <c r="G107" s="141">
        <v>6</v>
      </c>
      <c r="H107" s="156">
        <v>13</v>
      </c>
      <c r="I107" s="1"/>
      <c r="L107" s="29"/>
    </row>
    <row r="108" spans="1:12" ht="13.5">
      <c r="A108" s="150"/>
      <c r="B108" s="142" t="s">
        <v>258</v>
      </c>
      <c r="C108" s="152" t="s">
        <v>1</v>
      </c>
      <c r="D108" s="152" t="s">
        <v>1</v>
      </c>
      <c r="E108" s="152" t="s">
        <v>1</v>
      </c>
      <c r="F108" s="152" t="s">
        <v>1</v>
      </c>
      <c r="G108" s="156">
        <v>8</v>
      </c>
      <c r="H108" s="156">
        <v>30</v>
      </c>
      <c r="I108" s="1"/>
      <c r="L108" s="29"/>
    </row>
    <row r="109" spans="1:9" ht="13.5">
      <c r="A109" s="56"/>
      <c r="B109" s="57" t="s">
        <v>89</v>
      </c>
      <c r="C109" s="58">
        <f>SUM(C102:C107)</f>
        <v>569</v>
      </c>
      <c r="D109" s="58">
        <f>SUM(D102:D107)</f>
        <v>472</v>
      </c>
      <c r="E109" s="58">
        <f>SUM(E102:E107)</f>
        <v>525</v>
      </c>
      <c r="F109" s="58">
        <f>SUM(F102:F107)</f>
        <v>551</v>
      </c>
      <c r="G109" s="58">
        <f>SUM(G102:G108)</f>
        <v>589</v>
      </c>
      <c r="H109" s="58">
        <f>SUM(H102:H108)</f>
        <v>672</v>
      </c>
      <c r="I109" s="1"/>
    </row>
    <row r="110" spans="1:9" ht="27">
      <c r="A110" s="80" t="s">
        <v>77</v>
      </c>
      <c r="B110" s="47" t="s">
        <v>232</v>
      </c>
      <c r="C110" s="113">
        <v>8199</v>
      </c>
      <c r="D110" s="113">
        <v>5137</v>
      </c>
      <c r="E110" s="125">
        <v>4236</v>
      </c>
      <c r="F110" s="137">
        <v>4086</v>
      </c>
      <c r="G110" s="141">
        <v>3931</v>
      </c>
      <c r="H110" s="179">
        <v>3851</v>
      </c>
      <c r="I110" s="1"/>
    </row>
    <row r="111" spans="1:9" ht="13.5">
      <c r="A111" s="56"/>
      <c r="B111" s="47" t="s">
        <v>236</v>
      </c>
      <c r="C111" s="113">
        <v>34794</v>
      </c>
      <c r="D111" s="113">
        <v>32596</v>
      </c>
      <c r="E111" s="125">
        <v>30105</v>
      </c>
      <c r="F111" s="137">
        <v>30559</v>
      </c>
      <c r="G111" s="141">
        <v>27337</v>
      </c>
      <c r="H111" s="179">
        <v>28783</v>
      </c>
      <c r="I111" s="1"/>
    </row>
    <row r="112" spans="1:9" ht="27">
      <c r="A112" s="56"/>
      <c r="B112" s="142" t="s">
        <v>259</v>
      </c>
      <c r="C112" s="113">
        <v>6194</v>
      </c>
      <c r="D112" s="113">
        <v>5794</v>
      </c>
      <c r="E112" s="125">
        <v>4968</v>
      </c>
      <c r="F112" s="137">
        <v>4964</v>
      </c>
      <c r="G112" s="141">
        <v>3510</v>
      </c>
      <c r="H112" s="156">
        <v>15</v>
      </c>
      <c r="I112" s="1"/>
    </row>
    <row r="113" spans="1:9" ht="13.5">
      <c r="A113" s="56"/>
      <c r="B113" s="47" t="s">
        <v>78</v>
      </c>
      <c r="C113" s="113">
        <v>9973</v>
      </c>
      <c r="D113" s="113">
        <v>13033</v>
      </c>
      <c r="E113" s="125">
        <v>11642</v>
      </c>
      <c r="F113" s="137">
        <v>10747</v>
      </c>
      <c r="G113" s="141">
        <v>9354</v>
      </c>
      <c r="H113" s="156">
        <v>5221</v>
      </c>
      <c r="I113" s="1"/>
    </row>
    <row r="114" spans="1:9" ht="27">
      <c r="A114" s="56"/>
      <c r="B114" s="47" t="s">
        <v>113</v>
      </c>
      <c r="C114" s="113">
        <v>16212</v>
      </c>
      <c r="D114" s="113">
        <v>14978</v>
      </c>
      <c r="E114" s="125">
        <v>13433</v>
      </c>
      <c r="F114" s="137">
        <v>13436</v>
      </c>
      <c r="G114" s="141">
        <v>11983</v>
      </c>
      <c r="H114" s="156">
        <v>8521</v>
      </c>
      <c r="I114" s="1"/>
    </row>
    <row r="115" spans="1:9" ht="13.5">
      <c r="A115" s="150"/>
      <c r="B115" s="127" t="s">
        <v>233</v>
      </c>
      <c r="C115" s="113">
        <v>36074</v>
      </c>
      <c r="D115" s="113">
        <v>30894</v>
      </c>
      <c r="E115" s="125">
        <v>25417</v>
      </c>
      <c r="F115" s="137">
        <v>22991</v>
      </c>
      <c r="G115" s="141">
        <v>30849</v>
      </c>
      <c r="H115" s="156">
        <v>71043</v>
      </c>
      <c r="I115" s="1"/>
    </row>
    <row r="116" spans="1:9" ht="13.5">
      <c r="A116" s="150"/>
      <c r="B116" s="47" t="s">
        <v>234</v>
      </c>
      <c r="C116" s="113">
        <v>234084</v>
      </c>
      <c r="D116" s="113">
        <v>251958</v>
      </c>
      <c r="E116" s="125">
        <v>251956</v>
      </c>
      <c r="F116" s="137">
        <v>237433</v>
      </c>
      <c r="G116" s="141">
        <v>234828</v>
      </c>
      <c r="H116" s="156">
        <v>222005</v>
      </c>
      <c r="I116" s="1"/>
    </row>
    <row r="117" spans="1:9" ht="13.5">
      <c r="A117" s="56"/>
      <c r="B117" s="57" t="s">
        <v>89</v>
      </c>
      <c r="C117" s="58">
        <f aca="true" t="shared" si="6" ref="C117:H117">SUM(C110:C116)</f>
        <v>345530</v>
      </c>
      <c r="D117" s="58">
        <f t="shared" si="6"/>
        <v>354390</v>
      </c>
      <c r="E117" s="58">
        <f t="shared" si="6"/>
        <v>341757</v>
      </c>
      <c r="F117" s="58">
        <f t="shared" si="6"/>
        <v>324216</v>
      </c>
      <c r="G117" s="58">
        <f t="shared" si="6"/>
        <v>321792</v>
      </c>
      <c r="H117" s="58">
        <f t="shared" si="6"/>
        <v>339439</v>
      </c>
      <c r="I117" s="1"/>
    </row>
    <row r="118" spans="1:9" ht="13.5">
      <c r="A118" s="55" t="s">
        <v>204</v>
      </c>
      <c r="B118" s="47" t="s">
        <v>145</v>
      </c>
      <c r="C118" s="113">
        <v>231</v>
      </c>
      <c r="D118" s="113">
        <v>433</v>
      </c>
      <c r="E118" s="125">
        <v>374</v>
      </c>
      <c r="F118" s="138">
        <v>379</v>
      </c>
      <c r="G118" s="141">
        <v>291</v>
      </c>
      <c r="H118" s="156">
        <v>286</v>
      </c>
      <c r="I118" s="1"/>
    </row>
    <row r="119" spans="1:9" ht="13.5">
      <c r="A119" s="59"/>
      <c r="B119" s="47" t="s">
        <v>78</v>
      </c>
      <c r="C119" s="113">
        <v>296</v>
      </c>
      <c r="D119" s="113">
        <v>371</v>
      </c>
      <c r="E119" s="125">
        <v>404</v>
      </c>
      <c r="F119" s="138">
        <v>227</v>
      </c>
      <c r="G119" s="141">
        <v>221</v>
      </c>
      <c r="H119" s="156">
        <v>194</v>
      </c>
      <c r="I119" s="1"/>
    </row>
    <row r="120" spans="1:9" ht="13.5">
      <c r="A120" s="59"/>
      <c r="B120" s="57" t="s">
        <v>89</v>
      </c>
      <c r="C120" s="60">
        <f aca="true" t="shared" si="7" ref="C120:H120">SUM(C118:C119)</f>
        <v>527</v>
      </c>
      <c r="D120" s="60">
        <f t="shared" si="7"/>
        <v>804</v>
      </c>
      <c r="E120" s="60">
        <f t="shared" si="7"/>
        <v>778</v>
      </c>
      <c r="F120" s="60">
        <f t="shared" si="7"/>
        <v>606</v>
      </c>
      <c r="G120" s="60">
        <f t="shared" si="7"/>
        <v>512</v>
      </c>
      <c r="H120" s="60">
        <f t="shared" si="7"/>
        <v>480</v>
      </c>
      <c r="I120" s="1"/>
    </row>
    <row r="121" spans="1:9" ht="13.5">
      <c r="A121" s="61"/>
      <c r="B121" s="57" t="s">
        <v>83</v>
      </c>
      <c r="C121" s="60">
        <f>SUM(C120,C117,C109,C101,C78,C70,C55,C47,C39,C31)</f>
        <v>2278488</v>
      </c>
      <c r="D121" s="60">
        <f>SUM(D120,D117,D109,D101,D78,D70,D55,D47,D39,D31)</f>
        <v>2418881</v>
      </c>
      <c r="E121" s="60">
        <f>SUM(E120,E117,E109,E101,E78,E70,E55,E47,E39,E31)</f>
        <v>2671190</v>
      </c>
      <c r="F121" s="60">
        <f>SUM(F120,F117,F109,F101,F78,F70,F55,F47,F39,F31)</f>
        <v>2523056</v>
      </c>
      <c r="G121" s="60">
        <f>SUM(G120,G117,G109,G101,G78,G70,G55,G47,G39,G31,G16)</f>
        <v>2719601</v>
      </c>
      <c r="H121" s="60">
        <f>SUM(H120,H117,H109,H101,H78,H70,H55,H47,H39,H31,H16)</f>
        <v>3126034</v>
      </c>
      <c r="I121" s="1"/>
    </row>
    <row r="122" spans="1:4" ht="10.5" customHeight="1">
      <c r="A122" s="18"/>
      <c r="B122" s="16"/>
      <c r="C122" s="17"/>
      <c r="D122" s="17"/>
    </row>
    <row r="123" spans="1:4" ht="16.5">
      <c r="A123" s="62" t="s">
        <v>194</v>
      </c>
      <c r="B123" s="19"/>
      <c r="C123" s="19"/>
      <c r="D123" s="19"/>
    </row>
    <row r="124" spans="1:4" ht="11.25" customHeight="1">
      <c r="A124" s="101"/>
      <c r="B124" s="19"/>
      <c r="C124" s="19"/>
      <c r="D124" s="19"/>
    </row>
    <row r="125" spans="1:8" ht="22.5" customHeight="1">
      <c r="A125" s="207" t="s">
        <v>285</v>
      </c>
      <c r="B125" s="207"/>
      <c r="C125" s="207"/>
      <c r="D125" s="207"/>
      <c r="E125" s="207"/>
      <c r="F125" s="207"/>
      <c r="G125" s="207"/>
      <c r="H125" s="207"/>
    </row>
    <row r="126" spans="1:4" ht="9.75" customHeight="1">
      <c r="A126" s="6"/>
      <c r="B126" s="6"/>
      <c r="C126" s="6"/>
      <c r="D126" s="6"/>
    </row>
    <row r="127" spans="1:9" ht="14.25">
      <c r="A127" s="1" t="s">
        <v>263</v>
      </c>
      <c r="I127" s="1"/>
    </row>
    <row r="128" spans="1:9" ht="14.25">
      <c r="A128" s="159" t="s">
        <v>264</v>
      </c>
      <c r="I128" s="1"/>
    </row>
    <row r="129" spans="1:9" ht="14.25">
      <c r="A129" s="65" t="s">
        <v>299</v>
      </c>
      <c r="I129" s="1"/>
    </row>
    <row r="130" spans="1:9" ht="14.25">
      <c r="A130" s="1" t="s">
        <v>265</v>
      </c>
      <c r="I130" s="1"/>
    </row>
  </sheetData>
  <sheetProtection/>
  <mergeCells count="2">
    <mergeCell ref="A9:D9"/>
    <mergeCell ref="A125:H125"/>
  </mergeCells>
  <printOptions horizontalCentered="1"/>
  <pageMargins left="0.25" right="0.25" top="0.25" bottom="0.4" header="0.3" footer="0.3"/>
  <pageSetup horizontalDpi="600" verticalDpi="600" orientation="landscape" r:id="rId3"/>
  <headerFooter>
    <oddFooter>&amp;L&amp;"Century Gothic,Regular"FinCEN SAR - Depository Institutions&amp;R&amp;"Century Gothic,Regular"Page &amp;P of &amp;N</oddFooter>
  </headerFooter>
  <drawing r:id="rId2"/>
  <tableParts>
    <tablePart r:id="rId1"/>
  </tableParts>
</worksheet>
</file>

<file path=xl/worksheets/sheet6.xml><?xml version="1.0" encoding="utf-8"?>
<worksheet xmlns="http://schemas.openxmlformats.org/spreadsheetml/2006/main" xmlns:r="http://schemas.openxmlformats.org/officeDocument/2006/relationships">
  <dimension ref="A7:J23"/>
  <sheetViews>
    <sheetView showGridLines="0" workbookViewId="0" topLeftCell="A1">
      <selection activeCell="A1" sqref="A1"/>
    </sheetView>
  </sheetViews>
  <sheetFormatPr defaultColWidth="9.140625" defaultRowHeight="12.75"/>
  <cols>
    <col min="1" max="1" width="46.00390625" style="1" customWidth="1"/>
    <col min="2" max="7" width="10.28125" style="1" customWidth="1"/>
    <col min="8" max="16384" width="9.140625" style="1" customWidth="1"/>
  </cols>
  <sheetData>
    <row r="1" ht="12.75"/>
    <row r="2" ht="12.75"/>
    <row r="3" ht="12.75"/>
    <row r="4" ht="12.75"/>
    <row r="5" ht="12.75"/>
    <row r="6" ht="12.75"/>
    <row r="7" spans="1:6" ht="13.5">
      <c r="A7" s="200" t="s">
        <v>306</v>
      </c>
      <c r="B7" s="201"/>
      <c r="C7" s="201"/>
      <c r="D7" s="201"/>
      <c r="E7" s="201"/>
      <c r="F7" s="201"/>
    </row>
    <row r="8" spans="1:6" ht="13.5">
      <c r="A8" s="28"/>
      <c r="B8" s="29"/>
      <c r="C8" s="29"/>
      <c r="D8" s="29"/>
      <c r="E8" s="29"/>
      <c r="F8" s="29"/>
    </row>
    <row r="9" spans="1:6" ht="13.5">
      <c r="A9" s="209" t="s">
        <v>189</v>
      </c>
      <c r="B9" s="210"/>
      <c r="C9" s="210"/>
      <c r="D9" s="210"/>
      <c r="E9" s="210"/>
      <c r="F9" s="210"/>
    </row>
    <row r="10" spans="1:6" ht="13.5">
      <c r="A10" s="202" t="s">
        <v>280</v>
      </c>
      <c r="B10" s="201"/>
      <c r="C10" s="201"/>
      <c r="D10" s="201"/>
      <c r="E10" s="201"/>
      <c r="F10" s="201"/>
    </row>
    <row r="11" spans="1:6" ht="13.5">
      <c r="A11" s="30"/>
      <c r="B11" s="29"/>
      <c r="C11" s="29"/>
      <c r="D11" s="29"/>
      <c r="E11" s="29"/>
      <c r="F11" s="29"/>
    </row>
    <row r="12" spans="1:10" ht="20.25" customHeight="1">
      <c r="A12" s="38" t="s">
        <v>146</v>
      </c>
      <c r="B12" s="118" t="s">
        <v>205</v>
      </c>
      <c r="C12" s="119" t="s">
        <v>206</v>
      </c>
      <c r="D12" s="139" t="s">
        <v>212</v>
      </c>
      <c r="E12" s="64" t="s">
        <v>214</v>
      </c>
      <c r="F12" s="139" t="s">
        <v>215</v>
      </c>
      <c r="G12" s="169" t="s">
        <v>277</v>
      </c>
      <c r="H12" s="29"/>
      <c r="I12" s="105"/>
      <c r="J12" s="103"/>
    </row>
    <row r="13" spans="1:10" ht="15.75" customHeight="1">
      <c r="A13" s="186" t="s">
        <v>147</v>
      </c>
      <c r="B13" s="34">
        <v>76318</v>
      </c>
      <c r="C13" s="34">
        <v>82914</v>
      </c>
      <c r="D13" s="34">
        <v>91901</v>
      </c>
      <c r="E13" s="34">
        <v>101656</v>
      </c>
      <c r="F13" s="34">
        <v>108067</v>
      </c>
      <c r="G13" s="167">
        <v>123208</v>
      </c>
      <c r="H13" s="29"/>
      <c r="I13" s="105"/>
      <c r="J13" s="104"/>
    </row>
    <row r="14" spans="1:10" ht="15.75" customHeight="1">
      <c r="A14" s="186" t="s">
        <v>148</v>
      </c>
      <c r="B14" s="34">
        <v>102803</v>
      </c>
      <c r="C14" s="34">
        <v>116655</v>
      </c>
      <c r="D14" s="34">
        <v>142419</v>
      </c>
      <c r="E14" s="34">
        <v>120567</v>
      </c>
      <c r="F14" s="34">
        <v>126197</v>
      </c>
      <c r="G14" s="167">
        <v>141862</v>
      </c>
      <c r="H14" s="29"/>
      <c r="I14" s="105"/>
      <c r="J14" s="104"/>
    </row>
    <row r="15" spans="1:10" ht="15.75" customHeight="1">
      <c r="A15" s="186" t="s">
        <v>279</v>
      </c>
      <c r="B15" s="198" t="s">
        <v>1</v>
      </c>
      <c r="C15" s="198" t="s">
        <v>1</v>
      </c>
      <c r="D15" s="198" t="s">
        <v>1</v>
      </c>
      <c r="E15" s="198" t="s">
        <v>1</v>
      </c>
      <c r="F15" s="198" t="s">
        <v>1</v>
      </c>
      <c r="G15" s="34">
        <v>91</v>
      </c>
      <c r="H15" s="29"/>
      <c r="I15" s="105"/>
      <c r="J15" s="104"/>
    </row>
    <row r="16" spans="1:10" ht="15.75" customHeight="1">
      <c r="A16" s="186" t="s">
        <v>149</v>
      </c>
      <c r="B16" s="34">
        <v>586728</v>
      </c>
      <c r="C16" s="34">
        <v>592490</v>
      </c>
      <c r="D16" s="34">
        <v>627894</v>
      </c>
      <c r="E16" s="34">
        <v>584581</v>
      </c>
      <c r="F16" s="34">
        <v>622773</v>
      </c>
      <c r="G16" s="167">
        <v>716376</v>
      </c>
      <c r="H16" s="29"/>
      <c r="I16" s="105"/>
      <c r="J16" s="104"/>
    </row>
    <row r="17" spans="1:10" ht="15.75" customHeight="1">
      <c r="A17" s="186" t="s">
        <v>150</v>
      </c>
      <c r="B17" s="34">
        <v>71943</v>
      </c>
      <c r="C17" s="34">
        <v>86071</v>
      </c>
      <c r="D17" s="34">
        <v>94582</v>
      </c>
      <c r="E17" s="34">
        <v>107424</v>
      </c>
      <c r="F17" s="34">
        <v>118113</v>
      </c>
      <c r="G17" s="167">
        <v>131665</v>
      </c>
      <c r="H17" s="29"/>
      <c r="I17" s="105"/>
      <c r="J17" s="104"/>
    </row>
    <row r="18" spans="1:10" ht="15.75" customHeight="1">
      <c r="A18" s="186" t="s">
        <v>151</v>
      </c>
      <c r="B18" s="34">
        <v>0</v>
      </c>
      <c r="C18" s="34">
        <v>65</v>
      </c>
      <c r="D18" s="34">
        <v>1</v>
      </c>
      <c r="E18" s="34">
        <v>3</v>
      </c>
      <c r="F18" s="34">
        <v>107</v>
      </c>
      <c r="G18" s="167">
        <v>0</v>
      </c>
      <c r="H18" s="29"/>
      <c r="I18" s="105"/>
      <c r="J18" s="104"/>
    </row>
    <row r="19" spans="1:9" ht="15.75" customHeight="1">
      <c r="A19" s="187" t="s">
        <v>311</v>
      </c>
      <c r="B19" s="34">
        <v>1522</v>
      </c>
      <c r="C19" s="34">
        <v>1710</v>
      </c>
      <c r="D19" s="34">
        <v>1737</v>
      </c>
      <c r="E19" s="34">
        <v>2048</v>
      </c>
      <c r="F19" s="34">
        <v>2446</v>
      </c>
      <c r="G19" s="167">
        <v>3197</v>
      </c>
      <c r="H19" s="29"/>
      <c r="I19" s="29"/>
    </row>
    <row r="20" spans="1:8" ht="15.75" customHeight="1">
      <c r="A20" s="188" t="s">
        <v>309</v>
      </c>
      <c r="B20" s="199" t="s">
        <v>1</v>
      </c>
      <c r="C20" s="121">
        <v>1</v>
      </c>
      <c r="D20" s="29">
        <v>1</v>
      </c>
      <c r="E20" s="29">
        <v>4</v>
      </c>
      <c r="F20" s="29">
        <v>0</v>
      </c>
      <c r="G20" s="168">
        <v>1</v>
      </c>
      <c r="H20" s="29"/>
    </row>
    <row r="21" spans="1:7" ht="15.75" customHeight="1">
      <c r="A21" s="189" t="s">
        <v>310</v>
      </c>
      <c r="B21" s="199" t="s">
        <v>1</v>
      </c>
      <c r="C21" s="199" t="s">
        <v>1</v>
      </c>
      <c r="D21" s="29">
        <v>2</v>
      </c>
      <c r="E21" s="29">
        <v>0</v>
      </c>
      <c r="F21" s="29">
        <v>0</v>
      </c>
      <c r="G21" s="168">
        <v>0</v>
      </c>
    </row>
    <row r="22" spans="1:6" ht="15.75">
      <c r="A22" s="101"/>
      <c r="B22" s="8"/>
      <c r="C22" s="6"/>
      <c r="D22" s="6"/>
      <c r="E22" s="6"/>
      <c r="F22" s="6"/>
    </row>
    <row r="23" spans="1:7" ht="33.75" customHeight="1">
      <c r="A23" s="218" t="s">
        <v>288</v>
      </c>
      <c r="B23" s="207"/>
      <c r="C23" s="207"/>
      <c r="D23" s="207"/>
      <c r="E23" s="207"/>
      <c r="F23" s="207"/>
      <c r="G23" s="207"/>
    </row>
  </sheetData>
  <sheetProtection/>
  <mergeCells count="4">
    <mergeCell ref="A7:F7"/>
    <mergeCell ref="A10:F10"/>
    <mergeCell ref="A9:F9"/>
    <mergeCell ref="A23:G23"/>
  </mergeCells>
  <printOptions/>
  <pageMargins left="0.5" right="0.5" top="0.5" bottom="0.75" header="0.3" footer="0.3"/>
  <pageSetup horizontalDpi="600" verticalDpi="600" orientation="portrait" r:id="rId3"/>
  <headerFooter>
    <oddFooter>&amp;L&amp;"Century Gothic,Regular"FinCEN SAR - Depository Institutions&amp;R&amp;"Century Gothic,Regular"Page &amp;P of &amp;N</oddFooter>
  </headerFooter>
  <drawing r:id="rId2"/>
  <tableParts>
    <tablePart r:id="rId1"/>
  </tableParts>
</worksheet>
</file>

<file path=xl/worksheets/sheet7.xml><?xml version="1.0" encoding="utf-8"?>
<worksheet xmlns="http://schemas.openxmlformats.org/spreadsheetml/2006/main" xmlns:r="http://schemas.openxmlformats.org/officeDocument/2006/relationships">
  <dimension ref="A7:J29"/>
  <sheetViews>
    <sheetView showGridLines="0" workbookViewId="0" topLeftCell="A1">
      <selection activeCell="A23" sqref="A23"/>
    </sheetView>
  </sheetViews>
  <sheetFormatPr defaultColWidth="9.140625" defaultRowHeight="12.75"/>
  <cols>
    <col min="1" max="1" width="33.421875" style="1" customWidth="1"/>
    <col min="2" max="7" width="11.57421875" style="1" customWidth="1"/>
    <col min="8" max="16384" width="9.140625" style="1" customWidth="1"/>
  </cols>
  <sheetData>
    <row r="1" ht="12.75"/>
    <row r="2" ht="12.75"/>
    <row r="3" ht="12.75"/>
    <row r="4" ht="12.75"/>
    <row r="5" ht="12.75"/>
    <row r="7" spans="1:7" ht="13.5">
      <c r="A7" s="200" t="s">
        <v>303</v>
      </c>
      <c r="B7" s="201"/>
      <c r="C7" s="201"/>
      <c r="D7" s="201"/>
      <c r="E7" s="201"/>
      <c r="F7" s="201"/>
      <c r="G7" s="201"/>
    </row>
    <row r="8" spans="1:7" ht="13.5">
      <c r="A8" s="28"/>
      <c r="B8" s="29"/>
      <c r="C8" s="29"/>
      <c r="D8" s="29"/>
      <c r="E8" s="29"/>
      <c r="F8" s="29"/>
      <c r="G8" s="29"/>
    </row>
    <row r="9" spans="1:7" ht="13.5">
      <c r="A9" s="200" t="s">
        <v>190</v>
      </c>
      <c r="B9" s="201"/>
      <c r="C9" s="201"/>
      <c r="D9" s="201"/>
      <c r="E9" s="201"/>
      <c r="F9" s="201"/>
      <c r="G9" s="201"/>
    </row>
    <row r="10" spans="1:7" ht="13.5">
      <c r="A10" s="202" t="s">
        <v>280</v>
      </c>
      <c r="B10" s="201"/>
      <c r="C10" s="201"/>
      <c r="D10" s="201"/>
      <c r="E10" s="201"/>
      <c r="F10" s="201"/>
      <c r="G10" s="201"/>
    </row>
    <row r="11" spans="1:7" ht="15">
      <c r="A11" s="7"/>
      <c r="B11" s="6"/>
      <c r="C11" s="6"/>
      <c r="D11" s="6"/>
      <c r="E11" s="6"/>
      <c r="F11" s="6"/>
      <c r="G11" s="6"/>
    </row>
    <row r="12" spans="1:10" ht="20.25" customHeight="1">
      <c r="A12" s="38" t="s">
        <v>79</v>
      </c>
      <c r="B12" s="66" t="s">
        <v>205</v>
      </c>
      <c r="C12" s="66" t="s">
        <v>206</v>
      </c>
      <c r="D12" s="66" t="s">
        <v>212</v>
      </c>
      <c r="E12" s="66" t="s">
        <v>214</v>
      </c>
      <c r="F12" s="66" t="s">
        <v>215</v>
      </c>
      <c r="G12" s="66" t="s">
        <v>277</v>
      </c>
      <c r="H12" s="6"/>
      <c r="I12" s="106"/>
      <c r="J12" s="106"/>
    </row>
    <row r="13" spans="1:10" ht="15">
      <c r="A13" s="190" t="s">
        <v>114</v>
      </c>
      <c r="B13" s="113">
        <v>54</v>
      </c>
      <c r="C13" s="113">
        <v>74</v>
      </c>
      <c r="D13" s="113">
        <v>43</v>
      </c>
      <c r="E13" s="113">
        <v>58</v>
      </c>
      <c r="F13" s="113">
        <v>51</v>
      </c>
      <c r="G13" s="113">
        <v>58</v>
      </c>
      <c r="H13" s="6"/>
      <c r="I13" s="106"/>
      <c r="J13" s="107"/>
    </row>
    <row r="14" spans="1:10" ht="15">
      <c r="A14" s="31" t="s">
        <v>81</v>
      </c>
      <c r="B14" s="113">
        <v>406</v>
      </c>
      <c r="C14" s="113">
        <v>357</v>
      </c>
      <c r="D14" s="113">
        <v>402</v>
      </c>
      <c r="E14" s="140">
        <v>457</v>
      </c>
      <c r="F14" s="146">
        <v>531</v>
      </c>
      <c r="G14" s="146">
        <v>479</v>
      </c>
      <c r="H14" s="8"/>
      <c r="I14" s="106"/>
      <c r="J14" s="107"/>
    </row>
    <row r="15" spans="1:10" ht="15">
      <c r="A15" s="31" t="s">
        <v>115</v>
      </c>
      <c r="B15" s="113">
        <v>732</v>
      </c>
      <c r="C15" s="113">
        <v>254</v>
      </c>
      <c r="D15" s="113">
        <v>199</v>
      </c>
      <c r="E15" s="140">
        <v>57</v>
      </c>
      <c r="F15" s="146">
        <v>46</v>
      </c>
      <c r="G15" s="146">
        <v>44</v>
      </c>
      <c r="H15" s="6"/>
      <c r="I15" s="106"/>
      <c r="J15" s="107"/>
    </row>
    <row r="16" spans="1:10" ht="15">
      <c r="A16" s="31" t="s">
        <v>116</v>
      </c>
      <c r="B16" s="113">
        <v>177</v>
      </c>
      <c r="C16" s="113">
        <v>106</v>
      </c>
      <c r="D16" s="113">
        <v>74</v>
      </c>
      <c r="E16" s="140">
        <v>59</v>
      </c>
      <c r="F16" s="146">
        <v>48</v>
      </c>
      <c r="G16" s="146">
        <v>59</v>
      </c>
      <c r="H16" s="6"/>
      <c r="I16" s="106"/>
      <c r="J16" s="107"/>
    </row>
    <row r="17" spans="1:10" ht="15">
      <c r="A17" s="31" t="s">
        <v>117</v>
      </c>
      <c r="B17" s="113">
        <v>49716</v>
      </c>
      <c r="C17" s="113">
        <v>42291</v>
      </c>
      <c r="D17" s="113">
        <v>42887</v>
      </c>
      <c r="E17" s="140">
        <v>43392</v>
      </c>
      <c r="F17" s="146">
        <v>49748</v>
      </c>
      <c r="G17" s="146">
        <v>52343</v>
      </c>
      <c r="H17" s="6"/>
      <c r="I17" s="106"/>
      <c r="J17" s="107"/>
    </row>
    <row r="18" spans="1:10" ht="15">
      <c r="A18" s="31" t="s">
        <v>80</v>
      </c>
      <c r="B18" s="113">
        <v>927127</v>
      </c>
      <c r="C18" s="113">
        <v>1002860</v>
      </c>
      <c r="D18" s="113">
        <v>1095707</v>
      </c>
      <c r="E18" s="140">
        <v>1018589</v>
      </c>
      <c r="F18" s="146">
        <v>1021461</v>
      </c>
      <c r="G18" s="146">
        <v>1145394</v>
      </c>
      <c r="H18" s="6"/>
      <c r="I18" s="106"/>
      <c r="J18" s="107"/>
    </row>
    <row r="19" spans="1:10" ht="15">
      <c r="A19" s="191" t="s">
        <v>118</v>
      </c>
      <c r="B19" s="113">
        <v>213</v>
      </c>
      <c r="C19" s="113">
        <v>188</v>
      </c>
      <c r="D19" s="113">
        <v>201</v>
      </c>
      <c r="E19" s="140">
        <v>202</v>
      </c>
      <c r="F19" s="146">
        <v>175</v>
      </c>
      <c r="G19" s="146">
        <v>146</v>
      </c>
      <c r="H19" s="6"/>
      <c r="I19" s="106"/>
      <c r="J19" s="107"/>
    </row>
    <row r="20" spans="1:10" ht="15">
      <c r="A20" s="31" t="s">
        <v>82</v>
      </c>
      <c r="B20" s="113">
        <v>14315</v>
      </c>
      <c r="C20" s="113">
        <v>12394</v>
      </c>
      <c r="D20" s="113">
        <v>13399</v>
      </c>
      <c r="E20" s="140">
        <v>12627</v>
      </c>
      <c r="F20" s="146">
        <v>11445</v>
      </c>
      <c r="G20" s="146">
        <v>19566</v>
      </c>
      <c r="H20" s="6"/>
      <c r="I20" s="106"/>
      <c r="J20" s="107"/>
    </row>
    <row r="21" spans="1:10" ht="15">
      <c r="A21" s="31" t="s">
        <v>119</v>
      </c>
      <c r="B21" s="113">
        <v>329762</v>
      </c>
      <c r="C21" s="113">
        <v>389424</v>
      </c>
      <c r="D21" s="113">
        <v>482875</v>
      </c>
      <c r="E21" s="140">
        <v>537464</v>
      </c>
      <c r="F21" s="146">
        <v>585503</v>
      </c>
      <c r="G21" s="146">
        <v>641451</v>
      </c>
      <c r="H21" s="6"/>
      <c r="I21" s="106"/>
      <c r="J21" s="107"/>
    </row>
    <row r="22" spans="1:10" ht="15">
      <c r="A22" s="31" t="s">
        <v>120</v>
      </c>
      <c r="B22" s="113">
        <v>434</v>
      </c>
      <c r="C22" s="113">
        <v>332</v>
      </c>
      <c r="D22" s="113">
        <v>321</v>
      </c>
      <c r="E22" s="140">
        <v>341</v>
      </c>
      <c r="F22" s="146">
        <v>298</v>
      </c>
      <c r="G22" s="146">
        <v>217</v>
      </c>
      <c r="H22" s="6"/>
      <c r="I22" s="106"/>
      <c r="J22" s="107"/>
    </row>
    <row r="23" spans="1:10" ht="15">
      <c r="A23" s="31" t="s">
        <v>298</v>
      </c>
      <c r="B23" s="113">
        <v>280</v>
      </c>
      <c r="C23" s="113">
        <v>269</v>
      </c>
      <c r="D23" s="113">
        <v>265</v>
      </c>
      <c r="E23" s="140">
        <v>349</v>
      </c>
      <c r="F23" s="146">
        <v>286</v>
      </c>
      <c r="G23" s="146">
        <v>460</v>
      </c>
      <c r="H23" s="6"/>
      <c r="I23" s="106"/>
      <c r="J23" s="107"/>
    </row>
    <row r="24" spans="1:10" ht="15">
      <c r="A24" s="31" t="s">
        <v>78</v>
      </c>
      <c r="B24" s="113">
        <v>185012</v>
      </c>
      <c r="C24" s="113">
        <v>137477</v>
      </c>
      <c r="D24" s="113">
        <v>138502</v>
      </c>
      <c r="E24" s="140">
        <v>94347</v>
      </c>
      <c r="F24" s="146">
        <v>88460</v>
      </c>
      <c r="G24" s="146">
        <v>101719</v>
      </c>
      <c r="H24" s="6"/>
      <c r="I24" s="106"/>
      <c r="J24" s="107"/>
    </row>
    <row r="25" spans="1:10" ht="15">
      <c r="A25" s="31" t="s">
        <v>68</v>
      </c>
      <c r="B25" s="113">
        <v>175280</v>
      </c>
      <c r="C25" s="113">
        <v>168006</v>
      </c>
      <c r="D25" s="113">
        <v>101736</v>
      </c>
      <c r="E25" s="113">
        <v>107048</v>
      </c>
      <c r="F25" s="113">
        <v>332857</v>
      </c>
      <c r="G25" s="113">
        <v>1955081</v>
      </c>
      <c r="H25" s="6"/>
      <c r="I25" s="106"/>
      <c r="J25" s="107"/>
    </row>
    <row r="26" spans="1:7" ht="15">
      <c r="A26" s="6"/>
      <c r="B26" s="6"/>
      <c r="C26" s="6"/>
      <c r="D26" s="6"/>
      <c r="E26" s="6"/>
      <c r="F26" s="6"/>
      <c r="G26" s="6"/>
    </row>
    <row r="27" spans="1:7" ht="17.25" customHeight="1">
      <c r="A27" s="207" t="s">
        <v>198</v>
      </c>
      <c r="B27" s="220"/>
      <c r="C27" s="220"/>
      <c r="D27" s="220"/>
      <c r="E27" s="220"/>
      <c r="F27" s="220"/>
      <c r="G27" s="220"/>
    </row>
    <row r="28" ht="8.25" customHeight="1"/>
    <row r="29" spans="1:7" ht="24" customHeight="1">
      <c r="A29" s="207" t="s">
        <v>288</v>
      </c>
      <c r="B29" s="219"/>
      <c r="C29" s="219"/>
      <c r="D29" s="219"/>
      <c r="E29" s="219"/>
      <c r="F29" s="219"/>
      <c r="G29" s="219"/>
    </row>
  </sheetData>
  <sheetProtection/>
  <mergeCells count="5">
    <mergeCell ref="A7:G7"/>
    <mergeCell ref="A9:G9"/>
    <mergeCell ref="A10:G10"/>
    <mergeCell ref="A29:G29"/>
    <mergeCell ref="A27:G27"/>
  </mergeCells>
  <printOptions/>
  <pageMargins left="0.5" right="0.5" top="0.5" bottom="0.75" header="0.3" footer="0.3"/>
  <pageSetup horizontalDpi="600" verticalDpi="600" orientation="portrait" r:id="rId3"/>
  <headerFooter>
    <oddFooter>&amp;L&amp;"Century Gothic,Regular"FinCEN SAR - Depository Institutions&amp;R&amp;"Century Gothic,Regular"Page &amp;P of &amp;N</oddFooter>
  </headerFooter>
  <drawing r:id="rId2"/>
  <tableParts>
    <tablePart r:id="rId1"/>
  </tableParts>
</worksheet>
</file>

<file path=xl/worksheets/sheet8.xml><?xml version="1.0" encoding="utf-8"?>
<worksheet xmlns="http://schemas.openxmlformats.org/spreadsheetml/2006/main" xmlns:r="http://schemas.openxmlformats.org/officeDocument/2006/relationships">
  <dimension ref="A7:K42"/>
  <sheetViews>
    <sheetView showGridLines="0" zoomScalePageLayoutView="0" workbookViewId="0" topLeftCell="A1">
      <selection activeCell="A1" sqref="A1"/>
    </sheetView>
  </sheetViews>
  <sheetFormatPr defaultColWidth="9.140625" defaultRowHeight="12.75"/>
  <cols>
    <col min="1" max="1" width="37.00390625" style="0" customWidth="1"/>
    <col min="2" max="7" width="11.57421875" style="0" customWidth="1"/>
    <col min="8" max="8" width="7.57421875" style="0" bestFit="1" customWidth="1"/>
  </cols>
  <sheetData>
    <row r="7" spans="1:6" ht="13.5">
      <c r="A7" s="221" t="s">
        <v>307</v>
      </c>
      <c r="B7" s="201"/>
      <c r="C7" s="201"/>
      <c r="D7" s="201"/>
      <c r="E7" s="201"/>
      <c r="F7" s="201"/>
    </row>
    <row r="8" spans="1:6" ht="13.5">
      <c r="A8" s="30"/>
      <c r="B8" s="29"/>
      <c r="C8" s="29"/>
      <c r="D8" s="29"/>
      <c r="E8" s="29"/>
      <c r="F8" s="29"/>
    </row>
    <row r="9" spans="1:7" ht="12.75" customHeight="1">
      <c r="A9" s="225" t="s">
        <v>283</v>
      </c>
      <c r="B9" s="225"/>
      <c r="C9" s="225"/>
      <c r="D9" s="225"/>
      <c r="E9" s="225"/>
      <c r="F9" s="225"/>
      <c r="G9" s="225"/>
    </row>
    <row r="10" spans="1:6" ht="13.5">
      <c r="A10" s="202" t="s">
        <v>278</v>
      </c>
      <c r="B10" s="201"/>
      <c r="C10" s="201"/>
      <c r="D10" s="201"/>
      <c r="E10" s="201"/>
      <c r="F10" s="201"/>
    </row>
    <row r="11" spans="1:6" ht="15">
      <c r="A11" s="6"/>
      <c r="B11" s="6"/>
      <c r="C11" s="6"/>
      <c r="D11" s="6"/>
      <c r="E11" s="6"/>
      <c r="F11" s="6"/>
    </row>
    <row r="12" spans="1:11" ht="19.5" customHeight="1">
      <c r="A12" s="38" t="s">
        <v>181</v>
      </c>
      <c r="B12" s="38" t="s">
        <v>205</v>
      </c>
      <c r="C12" s="38" t="s">
        <v>206</v>
      </c>
      <c r="D12" s="38" t="s">
        <v>212</v>
      </c>
      <c r="E12" s="38" t="s">
        <v>214</v>
      </c>
      <c r="F12" s="38" t="s">
        <v>215</v>
      </c>
      <c r="G12" s="171" t="s">
        <v>277</v>
      </c>
      <c r="H12" s="20"/>
      <c r="I12" s="20"/>
      <c r="J12" s="108"/>
      <c r="K12" s="108"/>
    </row>
    <row r="13" spans="1:11" ht="15.75" customHeight="1">
      <c r="A13" s="192" t="s">
        <v>155</v>
      </c>
      <c r="B13" s="114">
        <v>227</v>
      </c>
      <c r="C13" s="113">
        <v>240</v>
      </c>
      <c r="D13" s="113">
        <v>277</v>
      </c>
      <c r="E13" s="113">
        <v>283</v>
      </c>
      <c r="F13" s="113">
        <v>217</v>
      </c>
      <c r="G13" s="170">
        <v>269</v>
      </c>
      <c r="H13" s="21"/>
      <c r="I13" s="21"/>
      <c r="J13" s="108"/>
      <c r="K13" s="109"/>
    </row>
    <row r="14" spans="1:11" ht="15.75" customHeight="1">
      <c r="A14" s="192" t="s">
        <v>156</v>
      </c>
      <c r="B14" s="114">
        <v>456</v>
      </c>
      <c r="C14" s="113">
        <v>436</v>
      </c>
      <c r="D14" s="113">
        <v>408</v>
      </c>
      <c r="E14" s="113">
        <v>435</v>
      </c>
      <c r="F14" s="113">
        <v>467</v>
      </c>
      <c r="G14" s="170">
        <v>580</v>
      </c>
      <c r="H14" s="21"/>
      <c r="I14" s="21"/>
      <c r="J14" s="108"/>
      <c r="K14" s="109"/>
    </row>
    <row r="15" spans="1:11" ht="15.75" customHeight="1">
      <c r="A15" s="192" t="s">
        <v>157</v>
      </c>
      <c r="B15" s="114">
        <v>636</v>
      </c>
      <c r="C15" s="113">
        <v>715</v>
      </c>
      <c r="D15" s="113">
        <v>701</v>
      </c>
      <c r="E15" s="113">
        <v>270</v>
      </c>
      <c r="F15" s="113">
        <v>219</v>
      </c>
      <c r="G15" s="170">
        <v>300</v>
      </c>
      <c r="H15" s="21"/>
      <c r="I15" s="21"/>
      <c r="J15" s="108"/>
      <c r="K15" s="109"/>
    </row>
    <row r="16" spans="1:11" ht="15.75" customHeight="1">
      <c r="A16" s="192" t="s">
        <v>158</v>
      </c>
      <c r="B16" s="114">
        <v>85887</v>
      </c>
      <c r="C16" s="113">
        <v>98698</v>
      </c>
      <c r="D16" s="113">
        <v>104328</v>
      </c>
      <c r="E16" s="113">
        <v>119122</v>
      </c>
      <c r="F16" s="113">
        <v>162435</v>
      </c>
      <c r="G16" s="170">
        <v>172399</v>
      </c>
      <c r="H16" s="21"/>
      <c r="I16" s="21"/>
      <c r="J16" s="108"/>
      <c r="K16" s="109"/>
    </row>
    <row r="17" spans="1:11" ht="15.75" customHeight="1">
      <c r="A17" s="192" t="s">
        <v>159</v>
      </c>
      <c r="B17" s="114">
        <v>53179</v>
      </c>
      <c r="C17" s="113">
        <v>84146</v>
      </c>
      <c r="D17" s="113">
        <v>116754</v>
      </c>
      <c r="E17" s="113">
        <v>126766</v>
      </c>
      <c r="F17" s="113">
        <v>146218</v>
      </c>
      <c r="G17" s="170">
        <v>190298</v>
      </c>
      <c r="H17" s="21"/>
      <c r="I17" s="21"/>
      <c r="J17" s="108"/>
      <c r="K17" s="109"/>
    </row>
    <row r="18" spans="1:11" ht="15.75" customHeight="1">
      <c r="A18" s="192" t="s">
        <v>262</v>
      </c>
      <c r="B18" s="197" t="s">
        <v>1</v>
      </c>
      <c r="C18" s="198" t="s">
        <v>1</v>
      </c>
      <c r="D18" s="198" t="s">
        <v>1</v>
      </c>
      <c r="E18" s="198" t="s">
        <v>1</v>
      </c>
      <c r="F18" s="113">
        <v>58300</v>
      </c>
      <c r="G18" s="170">
        <v>616379</v>
      </c>
      <c r="H18" s="21"/>
      <c r="I18" s="21"/>
      <c r="J18" s="108"/>
      <c r="K18" s="109"/>
    </row>
    <row r="19" spans="1:11" ht="15.75" customHeight="1">
      <c r="A19" s="192" t="s">
        <v>160</v>
      </c>
      <c r="B19" s="114">
        <v>366</v>
      </c>
      <c r="C19" s="113">
        <v>262</v>
      </c>
      <c r="D19" s="113">
        <v>360</v>
      </c>
      <c r="E19" s="113">
        <v>681</v>
      </c>
      <c r="F19" s="113">
        <v>582</v>
      </c>
      <c r="G19" s="170">
        <v>502</v>
      </c>
      <c r="H19" s="21"/>
      <c r="I19" s="21"/>
      <c r="J19" s="108"/>
      <c r="K19" s="109"/>
    </row>
    <row r="20" spans="1:11" ht="15.75" customHeight="1">
      <c r="A20" s="192" t="s">
        <v>161</v>
      </c>
      <c r="B20" s="114">
        <v>16</v>
      </c>
      <c r="C20" s="113">
        <v>11</v>
      </c>
      <c r="D20" s="113">
        <v>16</v>
      </c>
      <c r="E20" s="113">
        <v>20</v>
      </c>
      <c r="F20" s="113">
        <v>13</v>
      </c>
      <c r="G20" s="170">
        <v>29</v>
      </c>
      <c r="H20" s="21"/>
      <c r="I20" s="21"/>
      <c r="J20" s="108"/>
      <c r="K20" s="109"/>
    </row>
    <row r="21" spans="1:11" ht="15.75" customHeight="1">
      <c r="A21" s="192" t="s">
        <v>162</v>
      </c>
      <c r="B21" s="114">
        <v>25</v>
      </c>
      <c r="C21" s="113">
        <v>24</v>
      </c>
      <c r="D21" s="113">
        <v>41</v>
      </c>
      <c r="E21" s="113">
        <v>38</v>
      </c>
      <c r="F21" s="113">
        <v>45</v>
      </c>
      <c r="G21" s="170">
        <v>51</v>
      </c>
      <c r="H21" s="21"/>
      <c r="I21" s="21"/>
      <c r="J21" s="108"/>
      <c r="K21" s="109"/>
    </row>
    <row r="22" spans="1:11" ht="15.75" customHeight="1">
      <c r="A22" s="192" t="s">
        <v>163</v>
      </c>
      <c r="B22" s="114">
        <v>4863</v>
      </c>
      <c r="C22" s="113">
        <v>5190</v>
      </c>
      <c r="D22" s="113">
        <v>5747</v>
      </c>
      <c r="E22" s="113">
        <v>5632</v>
      </c>
      <c r="F22" s="113">
        <v>5645</v>
      </c>
      <c r="G22" s="170">
        <v>6310</v>
      </c>
      <c r="H22" s="21"/>
      <c r="I22" s="21"/>
      <c r="J22" s="108"/>
      <c r="K22" s="109"/>
    </row>
    <row r="23" spans="1:11" ht="15.75" customHeight="1">
      <c r="A23" s="192" t="s">
        <v>164</v>
      </c>
      <c r="B23" s="114">
        <v>1558</v>
      </c>
      <c r="C23" s="113">
        <v>1291</v>
      </c>
      <c r="D23" s="113">
        <v>1274</v>
      </c>
      <c r="E23" s="113">
        <v>1206</v>
      </c>
      <c r="F23" s="113">
        <v>878</v>
      </c>
      <c r="G23" s="170">
        <v>1048</v>
      </c>
      <c r="H23" s="21"/>
      <c r="I23" s="21"/>
      <c r="J23" s="108"/>
      <c r="K23" s="109"/>
    </row>
    <row r="24" spans="1:11" ht="15.75" customHeight="1">
      <c r="A24" s="192" t="s">
        <v>165</v>
      </c>
      <c r="B24" s="114">
        <v>740</v>
      </c>
      <c r="C24" s="113">
        <v>279</v>
      </c>
      <c r="D24" s="113">
        <v>263</v>
      </c>
      <c r="E24" s="113">
        <v>347</v>
      </c>
      <c r="F24" s="113">
        <v>308</v>
      </c>
      <c r="G24" s="170">
        <v>282</v>
      </c>
      <c r="H24" s="21"/>
      <c r="I24" s="21"/>
      <c r="J24" s="108"/>
      <c r="K24" s="109"/>
    </row>
    <row r="25" spans="1:11" ht="15.75" customHeight="1">
      <c r="A25" s="192" t="s">
        <v>260</v>
      </c>
      <c r="B25" s="114">
        <v>176</v>
      </c>
      <c r="C25" s="113">
        <v>186</v>
      </c>
      <c r="D25" s="113">
        <v>195</v>
      </c>
      <c r="E25" s="113">
        <v>251</v>
      </c>
      <c r="F25" s="113">
        <v>210</v>
      </c>
      <c r="G25" s="170">
        <v>187</v>
      </c>
      <c r="H25" s="21"/>
      <c r="I25" s="21"/>
      <c r="J25" s="108"/>
      <c r="K25" s="109"/>
    </row>
    <row r="26" spans="1:11" ht="15.75" customHeight="1">
      <c r="A26" s="192" t="s">
        <v>166</v>
      </c>
      <c r="B26" s="114">
        <v>184</v>
      </c>
      <c r="C26" s="113">
        <v>132</v>
      </c>
      <c r="D26" s="113">
        <v>150</v>
      </c>
      <c r="E26" s="113">
        <v>120</v>
      </c>
      <c r="F26" s="113">
        <v>150</v>
      </c>
      <c r="G26" s="170">
        <v>158</v>
      </c>
      <c r="H26" s="21"/>
      <c r="I26" s="21"/>
      <c r="J26" s="108"/>
      <c r="K26" s="109"/>
    </row>
    <row r="27" spans="1:11" ht="15.75" customHeight="1">
      <c r="A27" s="192" t="s">
        <v>167</v>
      </c>
      <c r="B27" s="114">
        <v>27</v>
      </c>
      <c r="C27" s="113">
        <v>41</v>
      </c>
      <c r="D27" s="113">
        <v>22</v>
      </c>
      <c r="E27" s="113">
        <v>20</v>
      </c>
      <c r="F27" s="113">
        <v>35</v>
      </c>
      <c r="G27" s="170">
        <v>72</v>
      </c>
      <c r="H27" s="21"/>
      <c r="I27" s="21"/>
      <c r="J27" s="108"/>
      <c r="K27" s="109"/>
    </row>
    <row r="28" spans="1:11" ht="15.75" customHeight="1">
      <c r="A28" s="192" t="s">
        <v>261</v>
      </c>
      <c r="B28" s="196" t="s">
        <v>1</v>
      </c>
      <c r="C28" s="196" t="s">
        <v>1</v>
      </c>
      <c r="D28" s="196" t="s">
        <v>1</v>
      </c>
      <c r="E28" s="196" t="s">
        <v>1</v>
      </c>
      <c r="F28" s="196" t="s">
        <v>1</v>
      </c>
      <c r="G28" s="196" t="s">
        <v>1</v>
      </c>
      <c r="H28" s="21"/>
      <c r="I28" s="21"/>
      <c r="J28" s="108"/>
      <c r="K28" s="109"/>
    </row>
    <row r="29" spans="1:11" ht="15.75" customHeight="1">
      <c r="A29" s="192" t="s">
        <v>168</v>
      </c>
      <c r="B29" s="114">
        <v>8586</v>
      </c>
      <c r="C29" s="113">
        <v>6591</v>
      </c>
      <c r="D29" s="113">
        <v>25213</v>
      </c>
      <c r="E29" s="113">
        <v>7158</v>
      </c>
      <c r="F29" s="113">
        <v>9644</v>
      </c>
      <c r="G29" s="170">
        <v>12733</v>
      </c>
      <c r="H29" s="21"/>
      <c r="I29" s="21"/>
      <c r="J29" s="108"/>
      <c r="K29" s="109"/>
    </row>
    <row r="30" spans="1:11" ht="15.75" customHeight="1">
      <c r="A30" s="192" t="s">
        <v>169</v>
      </c>
      <c r="B30" s="114">
        <v>29032</v>
      </c>
      <c r="C30" s="113">
        <v>21975</v>
      </c>
      <c r="D30" s="113">
        <v>18655</v>
      </c>
      <c r="E30" s="113">
        <v>12991</v>
      </c>
      <c r="F30" s="113">
        <v>10799</v>
      </c>
      <c r="G30" s="170">
        <v>11359</v>
      </c>
      <c r="H30" s="21"/>
      <c r="I30" s="21"/>
      <c r="J30" s="108"/>
      <c r="K30" s="109"/>
    </row>
    <row r="31" spans="1:11" ht="15.75" customHeight="1">
      <c r="A31" s="192" t="s">
        <v>170</v>
      </c>
      <c r="B31" s="114">
        <v>35</v>
      </c>
      <c r="C31" s="113">
        <v>37</v>
      </c>
      <c r="D31" s="113">
        <v>36</v>
      </c>
      <c r="E31" s="113">
        <v>22</v>
      </c>
      <c r="F31" s="113">
        <v>16</v>
      </c>
      <c r="G31" s="170">
        <v>33</v>
      </c>
      <c r="H31" s="21"/>
      <c r="I31" s="21"/>
      <c r="J31" s="108"/>
      <c r="K31" s="109"/>
    </row>
    <row r="32" spans="1:11" ht="15.75" customHeight="1">
      <c r="A32" s="192" t="s">
        <v>171</v>
      </c>
      <c r="B32" s="114">
        <v>154</v>
      </c>
      <c r="C32" s="113">
        <v>189</v>
      </c>
      <c r="D32" s="113">
        <v>213</v>
      </c>
      <c r="E32" s="113">
        <v>155</v>
      </c>
      <c r="F32" s="113">
        <v>345</v>
      </c>
      <c r="G32" s="170">
        <v>727</v>
      </c>
      <c r="H32" s="21"/>
      <c r="I32" s="21"/>
      <c r="J32" s="108"/>
      <c r="K32" s="109"/>
    </row>
    <row r="33" spans="1:11" ht="15.75" customHeight="1">
      <c r="A33" s="192" t="s">
        <v>312</v>
      </c>
      <c r="B33" s="114">
        <v>20</v>
      </c>
      <c r="C33" s="113">
        <v>20</v>
      </c>
      <c r="D33" s="113">
        <v>26</v>
      </c>
      <c r="E33" s="113">
        <v>15</v>
      </c>
      <c r="F33" s="113">
        <v>9</v>
      </c>
      <c r="G33" s="170">
        <v>5</v>
      </c>
      <c r="H33" s="23"/>
      <c r="I33" s="21"/>
      <c r="J33" s="108"/>
      <c r="K33" s="109"/>
    </row>
    <row r="34" spans="1:11" ht="15.75" customHeight="1">
      <c r="A34" s="192" t="s">
        <v>78</v>
      </c>
      <c r="B34" s="114">
        <v>185531</v>
      </c>
      <c r="C34" s="113">
        <v>199651</v>
      </c>
      <c r="D34" s="113">
        <v>223586</v>
      </c>
      <c r="E34" s="113">
        <v>166845</v>
      </c>
      <c r="F34" s="113">
        <v>137347</v>
      </c>
      <c r="G34" s="170">
        <v>76182</v>
      </c>
      <c r="H34" s="23"/>
      <c r="I34" s="21"/>
      <c r="J34" s="108"/>
      <c r="K34" s="109"/>
    </row>
    <row r="35" spans="1:6" ht="8.25" customHeight="1">
      <c r="A35" s="24"/>
      <c r="B35" s="25"/>
      <c r="C35" s="25"/>
      <c r="D35" s="22"/>
      <c r="E35" s="23"/>
      <c r="F35" s="21"/>
    </row>
    <row r="36" spans="1:6" ht="14.25">
      <c r="A36" s="65" t="s">
        <v>192</v>
      </c>
      <c r="B36" s="67"/>
      <c r="C36" s="68"/>
      <c r="D36" s="69"/>
      <c r="E36" s="70"/>
      <c r="F36" s="65"/>
    </row>
    <row r="37" spans="1:6" ht="11.25" customHeight="1">
      <c r="A37" s="101"/>
      <c r="B37" s="67"/>
      <c r="C37" s="68"/>
      <c r="D37" s="69"/>
      <c r="E37" s="70"/>
      <c r="F37" s="65"/>
    </row>
    <row r="38" spans="1:7" s="11" customFormat="1" ht="25.5" customHeight="1">
      <c r="A38" s="207" t="s">
        <v>285</v>
      </c>
      <c r="B38" s="219"/>
      <c r="C38" s="219"/>
      <c r="D38" s="219"/>
      <c r="E38" s="219"/>
      <c r="F38" s="219"/>
      <c r="G38" s="222"/>
    </row>
    <row r="39" spans="1:6" ht="9" customHeight="1">
      <c r="A39" s="71"/>
      <c r="B39" s="71"/>
      <c r="C39" s="71"/>
      <c r="D39" s="71"/>
      <c r="E39" s="71"/>
      <c r="F39" s="71"/>
    </row>
    <row r="40" ht="14.25">
      <c r="A40" s="1" t="s">
        <v>286</v>
      </c>
    </row>
    <row r="41" spans="1:7" ht="24.75" customHeight="1">
      <c r="A41" s="223" t="s">
        <v>287</v>
      </c>
      <c r="B41" s="222"/>
      <c r="C41" s="222"/>
      <c r="D41" s="222"/>
      <c r="E41" s="224"/>
      <c r="F41" s="224"/>
      <c r="G41" s="224"/>
    </row>
    <row r="42" spans="1:7" ht="12.75">
      <c r="A42" s="161"/>
      <c r="B42" s="160"/>
      <c r="C42" s="160"/>
      <c r="D42" s="160"/>
      <c r="E42" s="11"/>
      <c r="F42" s="11"/>
      <c r="G42" s="11"/>
    </row>
  </sheetData>
  <sheetProtection/>
  <mergeCells count="5">
    <mergeCell ref="A7:F7"/>
    <mergeCell ref="A10:F10"/>
    <mergeCell ref="A38:G38"/>
    <mergeCell ref="A41:G41"/>
    <mergeCell ref="A9:G9"/>
  </mergeCells>
  <printOptions/>
  <pageMargins left="0.5" right="0.5" top="0.5" bottom="0.75" header="0.3" footer="0.3"/>
  <pageSetup horizontalDpi="600" verticalDpi="600" orientation="portrait" r:id="rId3"/>
  <headerFooter>
    <oddFooter>&amp;L&amp;"Century Gothic,Regular"FinCEN SAR - Depository Institutions&amp;R&amp;"Century Gothic,Regular"Page &amp;P of &amp;N</oddFooter>
  </headerFooter>
  <drawing r:id="rId2"/>
  <tableParts>
    <tablePart r:id="rId1"/>
  </tableParts>
</worksheet>
</file>

<file path=xl/worksheets/sheet9.xml><?xml version="1.0" encoding="utf-8"?>
<worksheet xmlns="http://schemas.openxmlformats.org/spreadsheetml/2006/main" xmlns:r="http://schemas.openxmlformats.org/officeDocument/2006/relationships">
  <dimension ref="A7:J26"/>
  <sheetViews>
    <sheetView showGridLines="0" zoomScalePageLayoutView="0" workbookViewId="0" topLeftCell="A1">
      <selection activeCell="A1" sqref="A1"/>
    </sheetView>
  </sheetViews>
  <sheetFormatPr defaultColWidth="9.140625" defaultRowHeight="12.75"/>
  <cols>
    <col min="1" max="1" width="53.8515625" style="0" customWidth="1"/>
    <col min="2" max="7" width="11.57421875" style="0" customWidth="1"/>
    <col min="8" max="8" width="7.57421875" style="0" bestFit="1" customWidth="1"/>
  </cols>
  <sheetData>
    <row r="7" spans="1:4" ht="13.5">
      <c r="A7" s="221" t="s">
        <v>306</v>
      </c>
      <c r="B7" s="201"/>
      <c r="C7" s="201"/>
      <c r="D7" s="201"/>
    </row>
    <row r="8" spans="1:4" ht="13.5">
      <c r="A8" s="30"/>
      <c r="B8" s="29"/>
      <c r="C8" s="29"/>
      <c r="D8" s="29"/>
    </row>
    <row r="9" spans="1:4" ht="13.5">
      <c r="A9" s="72" t="s">
        <v>284</v>
      </c>
      <c r="B9" s="29"/>
      <c r="C9" s="29"/>
      <c r="D9" s="29"/>
    </row>
    <row r="10" spans="1:4" ht="13.5">
      <c r="A10" s="202" t="s">
        <v>280</v>
      </c>
      <c r="B10" s="201"/>
      <c r="C10" s="201"/>
      <c r="D10" s="201"/>
    </row>
    <row r="11" spans="1:4" ht="15">
      <c r="A11" s="6"/>
      <c r="B11" s="6"/>
      <c r="C11" s="6"/>
      <c r="D11" s="6"/>
    </row>
    <row r="12" spans="1:10" ht="32.25" customHeight="1">
      <c r="A12" s="126" t="s">
        <v>182</v>
      </c>
      <c r="B12" s="38" t="s">
        <v>205</v>
      </c>
      <c r="C12" s="38" t="s">
        <v>206</v>
      </c>
      <c r="D12" s="38" t="s">
        <v>212</v>
      </c>
      <c r="E12" s="38" t="s">
        <v>214</v>
      </c>
      <c r="F12" s="38" t="s">
        <v>215</v>
      </c>
      <c r="G12" s="38" t="s">
        <v>277</v>
      </c>
      <c r="I12" s="108"/>
      <c r="J12" s="108"/>
    </row>
    <row r="13" spans="1:10" ht="14.25" customHeight="1">
      <c r="A13" s="193" t="s">
        <v>172</v>
      </c>
      <c r="B13" s="114">
        <v>50706</v>
      </c>
      <c r="C13" s="113">
        <v>57748</v>
      </c>
      <c r="D13" s="113">
        <v>65792</v>
      </c>
      <c r="E13" s="113">
        <v>65582</v>
      </c>
      <c r="F13" s="113">
        <v>68622</v>
      </c>
      <c r="G13" s="113">
        <v>75471</v>
      </c>
      <c r="I13" s="108"/>
      <c r="J13" s="109"/>
    </row>
    <row r="14" spans="1:10" ht="14.25" customHeight="1">
      <c r="A14" s="31" t="s">
        <v>173</v>
      </c>
      <c r="B14" s="114">
        <v>1988</v>
      </c>
      <c r="C14" s="113">
        <v>2014</v>
      </c>
      <c r="D14" s="113">
        <v>2366</v>
      </c>
      <c r="E14" s="113">
        <v>2251</v>
      </c>
      <c r="F14" s="113">
        <v>2062</v>
      </c>
      <c r="G14" s="113">
        <v>2088</v>
      </c>
      <c r="I14" s="108"/>
      <c r="J14" s="109"/>
    </row>
    <row r="15" spans="1:10" ht="14.25" customHeight="1">
      <c r="A15" s="31" t="s">
        <v>174</v>
      </c>
      <c r="B15" s="114">
        <v>134705</v>
      </c>
      <c r="C15" s="113">
        <v>172940</v>
      </c>
      <c r="D15" s="113">
        <v>214503</v>
      </c>
      <c r="E15" s="113">
        <v>233941</v>
      </c>
      <c r="F15" s="113">
        <v>258424</v>
      </c>
      <c r="G15" s="113">
        <v>285219</v>
      </c>
      <c r="I15" s="108"/>
      <c r="J15" s="109"/>
    </row>
    <row r="16" spans="1:10" ht="14.25" customHeight="1">
      <c r="A16" s="31" t="s">
        <v>175</v>
      </c>
      <c r="B16" s="114">
        <v>176</v>
      </c>
      <c r="C16" s="113">
        <v>297</v>
      </c>
      <c r="D16" s="113">
        <v>253</v>
      </c>
      <c r="E16" s="113">
        <v>243</v>
      </c>
      <c r="F16" s="113">
        <v>218</v>
      </c>
      <c r="G16" s="113">
        <v>237</v>
      </c>
      <c r="I16" s="108"/>
      <c r="J16" s="109"/>
    </row>
    <row r="17" spans="1:10" ht="14.25" customHeight="1">
      <c r="A17" s="31" t="s">
        <v>176</v>
      </c>
      <c r="B17" s="114">
        <v>8293</v>
      </c>
      <c r="C17" s="113">
        <v>7983</v>
      </c>
      <c r="D17" s="113">
        <v>6956</v>
      </c>
      <c r="E17" s="113">
        <v>4749</v>
      </c>
      <c r="F17" s="113">
        <v>4434</v>
      </c>
      <c r="G17" s="113">
        <v>4205</v>
      </c>
      <c r="I17" s="108"/>
      <c r="J17" s="109"/>
    </row>
    <row r="18" spans="1:10" ht="14.25" customHeight="1">
      <c r="A18" s="31" t="s">
        <v>177</v>
      </c>
      <c r="B18" s="114">
        <v>9934</v>
      </c>
      <c r="C18" s="113">
        <v>11702</v>
      </c>
      <c r="D18" s="113">
        <v>12940</v>
      </c>
      <c r="E18" s="113">
        <v>13959</v>
      </c>
      <c r="F18" s="113">
        <v>15057</v>
      </c>
      <c r="G18" s="113">
        <v>18583</v>
      </c>
      <c r="I18" s="108"/>
      <c r="J18" s="109"/>
    </row>
    <row r="19" spans="1:10" ht="14.25" customHeight="1">
      <c r="A19" s="31" t="s">
        <v>178</v>
      </c>
      <c r="B19" s="114">
        <v>146364</v>
      </c>
      <c r="C19" s="113">
        <v>172009</v>
      </c>
      <c r="D19" s="113">
        <v>215206</v>
      </c>
      <c r="E19" s="113">
        <v>214253</v>
      </c>
      <c r="F19" s="113">
        <v>228019</v>
      </c>
      <c r="G19" s="113">
        <v>289187</v>
      </c>
      <c r="I19" s="108"/>
      <c r="J19" s="109"/>
    </row>
    <row r="20" spans="1:10" ht="14.25" customHeight="1">
      <c r="A20" s="31" t="s">
        <v>179</v>
      </c>
      <c r="B20" s="114">
        <v>958</v>
      </c>
      <c r="C20" s="113">
        <v>750</v>
      </c>
      <c r="D20" s="113">
        <v>589</v>
      </c>
      <c r="E20" s="113">
        <v>472</v>
      </c>
      <c r="F20" s="113">
        <v>263</v>
      </c>
      <c r="G20" s="113">
        <v>258</v>
      </c>
      <c r="I20" s="108"/>
      <c r="J20" s="109"/>
    </row>
    <row r="21" spans="1:10" ht="14.25" customHeight="1">
      <c r="A21" s="31" t="s">
        <v>180</v>
      </c>
      <c r="B21" s="114">
        <v>391591</v>
      </c>
      <c r="C21" s="113">
        <v>432118</v>
      </c>
      <c r="D21" s="113">
        <v>482517</v>
      </c>
      <c r="E21" s="113">
        <v>439379</v>
      </c>
      <c r="F21" s="113">
        <v>432726</v>
      </c>
      <c r="G21" s="113">
        <v>462568</v>
      </c>
      <c r="I21" s="108"/>
      <c r="J21" s="109"/>
    </row>
    <row r="22" spans="1:10" ht="14.25" customHeight="1">
      <c r="A22" s="31" t="s">
        <v>78</v>
      </c>
      <c r="B22" s="114">
        <v>28704</v>
      </c>
      <c r="C22" s="113">
        <v>40843</v>
      </c>
      <c r="D22" s="113">
        <v>46482</v>
      </c>
      <c r="E22" s="113">
        <v>52561</v>
      </c>
      <c r="F22" s="113">
        <v>59347</v>
      </c>
      <c r="G22" s="113">
        <v>68561</v>
      </c>
      <c r="I22" s="108"/>
      <c r="J22" s="109"/>
    </row>
    <row r="23" spans="1:4" ht="11.25" customHeight="1">
      <c r="A23" s="26"/>
      <c r="B23" s="26"/>
      <c r="C23" s="26"/>
      <c r="D23" s="26"/>
    </row>
    <row r="24" spans="1:4" ht="16.5">
      <c r="A24" s="73" t="s">
        <v>191</v>
      </c>
      <c r="B24" s="26"/>
      <c r="C24" s="26"/>
      <c r="D24" s="26"/>
    </row>
    <row r="25" spans="1:4" ht="11.25" customHeight="1">
      <c r="A25" s="27"/>
      <c r="B25" s="26"/>
      <c r="C25" s="26"/>
      <c r="D25" s="26"/>
    </row>
    <row r="26" spans="1:7" ht="27" customHeight="1">
      <c r="A26" s="207" t="s">
        <v>285</v>
      </c>
      <c r="B26" s="207"/>
      <c r="C26" s="207"/>
      <c r="D26" s="207"/>
      <c r="E26" s="207"/>
      <c r="F26" s="207"/>
      <c r="G26" s="207"/>
    </row>
  </sheetData>
  <sheetProtection/>
  <mergeCells count="3">
    <mergeCell ref="A7:D7"/>
    <mergeCell ref="A10:D10"/>
    <mergeCell ref="A26:G26"/>
  </mergeCells>
  <printOptions/>
  <pageMargins left="0.5" right="0.5" top="0.5" bottom="0.75" header="0.3" footer="0.3"/>
  <pageSetup horizontalDpi="600" verticalDpi="600" orientation="portrait" r:id="rId3"/>
  <headerFooter>
    <oddFooter>&amp;L&amp;"Century Gothic,Regular"FinCEN SAR - Depository Institutions&amp;R&amp;"Century Gothic,Regular"Page &amp;P of &amp;N</oddFooter>
  </headerFooter>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WarneA</dc:creator>
  <cp:keywords/>
  <dc:description/>
  <cp:lastModifiedBy>macina</cp:lastModifiedBy>
  <cp:lastPrinted>2017-02-01T14:04:16Z</cp:lastPrinted>
  <dcterms:created xsi:type="dcterms:W3CDTF">2003-06-02T20:21:44Z</dcterms:created>
  <dcterms:modified xsi:type="dcterms:W3CDTF">2020-04-20T14:31:36Z</dcterms:modified>
  <cp:category/>
  <cp:version/>
  <cp:contentType/>
  <cp:contentStatus/>
</cp:coreProperties>
</file>