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drawings/drawing4.xml" ContentType="application/vnd.openxmlformats-officedocument.drawing+xml"/>
  <Override PartName="/xl/tables/table5.xml" ContentType="application/vnd.openxmlformats-officedocument.spreadsheetml.table+xml"/>
  <Override PartName="/xl/drawings/drawing5.xml" ContentType="application/vnd.openxmlformats-officedocument.drawing+xml"/>
  <Override PartName="/xl/tables/table6.xml" ContentType="application/vnd.openxmlformats-officedocument.spreadsheetml.table+xml"/>
  <Override PartName="/xl/drawings/drawing6.xml" ContentType="application/vnd.openxmlformats-officedocument.drawing+xml"/>
  <Override PartName="/xl/tables/table7.xml" ContentType="application/vnd.openxmlformats-officedocument.spreadsheetml.table+xml"/>
  <Override PartName="/xl/drawings/drawing7.xml" ContentType="application/vnd.openxmlformats-officedocument.drawing+xml"/>
  <Override PartName="/xl/tables/table8.xml" ContentType="application/vnd.openxmlformats-officedocument.spreadsheetml.table+xml"/>
  <Override PartName="/xl/drawings/drawing8.xml" ContentType="application/vnd.openxmlformats-officedocument.drawing+xml"/>
  <Override PartName="/xl/tables/table9.xml" ContentType="application/vnd.openxmlformats-officedocument.spreadsheetml.table+xml"/>
  <Override PartName="/xl/drawings/drawing9.xml" ContentType="application/vnd.openxmlformats-officedocument.drawing+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24226"/>
  <mc:AlternateContent xmlns:mc="http://schemas.openxmlformats.org/markup-compatibility/2006">
    <mc:Choice Requires="x15">
      <x15ac:absPath xmlns:x15ac="http://schemas.microsoft.com/office/spreadsheetml/2010/11/ac" url="\\finsana\sharedir\Research &amp; Analysis Division\FY24\FinCEN Analytical Hub\DQM\_Metrics Team\Interactive SAR Stats\SAR_Stats_Issue 9\"/>
    </mc:Choice>
  </mc:AlternateContent>
  <xr:revisionPtr revIDLastSave="0" documentId="13_ncr:1_{87572D1E-4261-49FF-9B09-E33E5290BB7C}" xr6:coauthVersionLast="47" xr6:coauthVersionMax="47" xr10:uidLastSave="{00000000-0000-0000-0000-000000000000}"/>
  <bookViews>
    <workbookView xWindow="28680" yWindow="-120" windowWidth="29040" windowHeight="15840" xr2:uid="{00000000-000D-0000-FFFF-FFFF00000000}"/>
  </bookViews>
  <sheets>
    <sheet name="Exhibit 1" sheetId="1" r:id="rId1"/>
    <sheet name="Exhibit 2" sheetId="2" r:id="rId2"/>
    <sheet name="Exhibit 3" sheetId="3" r:id="rId3"/>
    <sheet name="Exhibit 4" sheetId="4" r:id="rId4"/>
    <sheet name="Exhibit 5" sheetId="5" r:id="rId5"/>
    <sheet name="Exhibit 6" sheetId="6" r:id="rId6"/>
    <sheet name="Exhibit 7" sheetId="13" r:id="rId7"/>
    <sheet name="Exhibit 8" sheetId="8" r:id="rId8"/>
    <sheet name="Exhibit 9" sheetId="9" r:id="rId9"/>
  </sheets>
  <definedNames>
    <definedName name="_AMO_ContentDefinition_148619927" hidden="1">"'Partitions:15'"</definedName>
    <definedName name="_AMO_ContentDefinition_148619927.0" hidden="1">"'&lt;ContentDefinition name=""SASApp:FCSHRLIB.SARS_EXHIBIT1"" rsid=""148619927"" type=""DataSet"" format=""ReportXml"" imgfmt=""ActiveX"" created=""12/17/2014 13:09:02"" modifed=""12/17/2014 16:34:06"" user=""celiop"" apply=""False"" css=""C:\Program File'"</definedName>
    <definedName name="_AMO_ContentDefinition_148619927.1" hidden="1">"'s\SASHome\x86\SASAddinforMicrosoftOffice\5.1\Styles\AMODefault.css"" range=""SASApp_FCSHRLIB_SARS_EXHIBIT1"" auto=""False"" xTime=""00:00:00"" rTime=""00:00:00.4212000"" bgnew=""False"" nFmt=""False"" grphSet=""False"" imgY=""0"" imgX=""0""&gt;_x000D_
  &lt;files'"</definedName>
    <definedName name="_AMO_ContentDefinition_148619927.10" hidden="1">"'yTemplateName /&amp;amp;gt;&amp;amp;lt;/RHSItem&amp;amp;gt;&amp;amp;lt;/RightHandSideItems&amp;amp;gt;&amp;amp;lt;/RightHandSide&amp;amp;gt;&amp;amp;lt;/TreeRoot&amp;amp;gt;&amp;amp;lt;/FilterTree&amp;amp;gt;&amp;quot; Sort=&amp;quot;FILG_RCV_DT_MONTH ASC&amp;quot; ColSelFlg=&amp;quot;0&amp;quot; Name=&amp;quot;SARS_E'"</definedName>
    <definedName name="_AMO_ContentDefinition_148619927.11" hidden="1">"'XHIBIT1&amp;quot;&amp;gt;&amp;#xD;&amp;#xA;&amp;lt;Cols&amp;gt;&amp;#xD;&amp;#xA;&amp;lt;cn&amp;gt;FILG_RCV_DT_MONTH&amp;lt;/cn&amp;gt;&amp;#xD;&amp;#xA;&amp;lt;cn&amp;gt;bsa_count&amp;lt;/cn&amp;gt;&amp;#xD;&amp;#xA;&amp;lt;/Cols&amp;gt;&amp;#xD;&amp;#xA;&amp;lt;ColOrd&amp;gt;&amp;#xD;&amp;#xA;&amp;lt;cn&amp;gt;FILG_RCV_DT_MONTH&amp;lt;/cn&amp;gt;&amp;#xD;&amp;#xA;&amp;lt;cn&amp;gt;bsa_count'"</definedName>
    <definedName name="_AMO_ContentDefinition_148619927.12" hidden="1">"'&amp;lt;/cn&amp;gt;&amp;#xD;&amp;#xA;&amp;lt;cn&amp;gt;FILG_RCV_DT_YEAR&amp;lt;/cn&amp;gt;&amp;#xD;&amp;#xA;&amp;lt;cn&amp;gt;FRM_TYP_CD&amp;lt;/cn&amp;gt;&amp;#xD;&amp;#xA;&amp;lt;cn&amp;gt;ORG_TYP_TXT&amp;lt;/cn&amp;gt;&amp;#xD;&amp;#xA;&amp;lt;/ColOrd&amp;gt;&amp;#xD;&amp;#xA;&amp;lt;/SasDataSource&amp;gt;"" /&gt;_x000D_
  &lt;param n=""ExcelTableColumnCount"" v=""2"" /'"</definedName>
    <definedName name="_AMO_ContentDefinition_148619927.13" hidden="1">"'&gt;_x000D_
  &lt;param n=""ExcelTableRowCount"" v=""9"" /&gt;_x000D_
  &lt;param n=""DataRowCount"" v=""9"" /&gt;_x000D_
  &lt;param n=""DataColCount"" v=""2"" /&gt;_x000D_
  &lt;param n=""ObsColumn"" v=""false"" /&gt;_x000D_
  &lt;param n=""ExcelFormattingHash"" v=""291531489"" /&gt;_x000D_
  &lt;param n=""ExcelForma'"</definedName>
    <definedName name="_AMO_ContentDefinition_148619927.14" hidden="1">"'tting"" v=""Automatic"" /&gt;_x000D_
  &lt;ExcelXMLOptions AdjColWidths=""True"" RowOpt=""InsertCells"" ColOpt=""InsertCells"" /&gt;_x000D_
&lt;/ContentDefinition&gt;'"</definedName>
    <definedName name="_AMO_ContentDefinition_148619927.2" hidden="1">"' /&gt;_x000D_
  &lt;parents /&gt;_x000D_
  &lt;children /&gt;_x000D_
  &lt;param n=""AMO_Version"" v=""5.1"" /&gt;_x000D_
  &lt;param n=""DisplayName"" v=""SASApp:FCSHRLIB.SARS_EXHIBIT1"" /&gt;_x000D_
  &lt;param n=""DisplayType"" v=""Data Set"" /&gt;_x000D_
  &lt;param n=""DataSourceType"" v=""SAS DATASET"" /&gt;_x000D_
  &lt;para'"</definedName>
    <definedName name="_AMO_ContentDefinition_148619927.3" hidden="1">"'m n=""SASFilter"" v=""ORG_TYP_TXT = 'Other'"" /&gt;_x000D_
  &lt;param n=""MoreSheetsForRows"" v=""False"" /&gt;_x000D_
  &lt;param n=""PageSize"" v=""500"" /&gt;_x000D_
  &lt;param n=""ShowRowNumbers"" v=""False"" /&gt;_x000D_
  &lt;param n=""ShowInfoInSheet"" v=""False"" /&gt;_x000D_
  &lt;param n=""CredKe'"</definedName>
    <definedName name="_AMO_ContentDefinition_148619927.4" hidden="1">"'y"" v=""SARS_EXHIBIT1&amp;#x1;SASApp&amp;#x1;FinCEN_Shr_Lib"" /&gt;_x000D_
  &lt;param n=""ClassName"" v=""SAS.OfficeAddin.DataViewItem"" /&gt;_x000D_
  &lt;param n=""ServerName"" v=""SASApp"" /&gt;_x000D_
  &lt;param n=""DataSource"" v=""&amp;lt;SasDataSource Version=&amp;quot;4.2&amp;quot; Type=&amp;quot;SAS'"</definedName>
    <definedName name="_AMO_ContentDefinition_148619927.5" hidden="1">"'.Servers.Dataset&amp;quot; Svr=&amp;quot;SASApp&amp;quot; Lib=&amp;quot;FCSHRLIB&amp;quot; Filter=&amp;quot;ORG_TYP_TXT = 'Other'&amp;quot; FilterDS=&amp;quot;&amp;amp;lt;?xml version=&amp;amp;quot;1.0&amp;amp;quot; encoding=&amp;amp;quot;utf-16&amp;amp;quot;?&amp;amp;gt;&amp;amp;lt;FilterTree&amp;amp;gt;&amp;amp;lt;T'"</definedName>
    <definedName name="_AMO_ContentDefinition_148619927.6" hidden="1">"'reeRoot&amp;amp;gt;&amp;amp;lt;ID&amp;amp;gt;b23d7688-6d02-4075-91b9-5bd17345b4d7&amp;amp;lt;/ID&amp;amp;gt;&amp;amp;lt;FilterType&amp;amp;gt;COLUMN&amp;amp;lt;/FilterType&amp;amp;gt;&amp;amp;lt;TableID /&amp;amp;gt;&amp;amp;lt;ColumnName&amp;amp;gt;ORG_TYP_TXT&amp;amp;lt;/ColumnName&amp;amp;gt;&amp;amp;lt;ColumnT'"</definedName>
    <definedName name="_AMO_ContentDefinition_148619927.7" hidden="1">"'ype&amp;amp;gt;Character&amp;amp;lt;/ColumnType&amp;amp;gt;&amp;amp;lt;GroupLevel /&amp;amp;gt;&amp;amp;lt;Operator&amp;amp;gt;=&amp;amp;lt;/Operator&amp;amp;gt;&amp;amp;lt;UseMacroFunction&amp;amp;gt;False&amp;amp;lt;/UseMacroFunction&amp;amp;gt;&amp;amp;lt;Not&amp;amp;gt;False&amp;amp;lt;/Not&amp;amp;gt;&amp;amp;lt;Labe'"</definedName>
    <definedName name="_AMO_ContentDefinition_148619927.8" hidden="1">"'l /&amp;amp;gt;&amp;amp;lt;RightHandSide&amp;amp;gt;&amp;amp;lt;RightHandSideNumType&amp;amp;gt;SINGLE&amp;amp;lt;/RightHandSideNumType&amp;amp;gt;&amp;amp;lt;RightHandSideItems&amp;amp;gt;&amp;amp;lt;RHSItem&amp;amp;gt;&amp;amp;lt;RHSType&amp;amp;gt;EXPRESSION&amp;amp;lt;/RHSType&amp;amp;gt;&amp;amp;lt;AddQuotes&amp;'"</definedName>
    <definedName name="_AMO_ContentDefinition_148619927.9" hidden="1">"'amp;gt;True&amp;amp;lt;/AddQuotes&amp;amp;gt;&amp;amp;lt;DateFormat&amp;amp;gt;None&amp;amp;lt;/DateFormat&amp;amp;gt;&amp;amp;lt;RightHandSideExpression&amp;amp;gt;Other&amp;amp;lt;/RightHandSideExpression&amp;amp;gt;&amp;amp;lt;IsSubquery&amp;amp;gt;False&amp;amp;lt;/IsSubquery&amp;amp;gt;&amp;amp;lt;Subquer'"</definedName>
    <definedName name="_AMO_ContentDefinition_190691782" hidden="1">"'Partitions:15'"</definedName>
    <definedName name="_AMO_ContentDefinition_190691782.0" hidden="1">"'&lt;ContentDefinition name=""SASApp:FCSHRLIB.SARS_EXHIBIT3"" rsid=""190691782"" type=""DataSet"" format=""ReportXml"" imgfmt=""ActiveX"" created=""12/17/2014 13:12:29"" modifed=""12/17/2014 16:41:15"" user=""celiop"" apply=""False"" css=""C:\Program File'"</definedName>
    <definedName name="_AMO_ContentDefinition_190691782.1" hidden="1">"'s\SASHome\x86\SASAddinforMicrosoftOffice\5.1\Styles\AMODefault.css"" range=""SASApp_FCSHRLIB_SARS_EXHIBIT3"" auto=""False"" xTime=""00:00:00.0050000"" rTime=""00:00:00.4150000"" bgnew=""False"" nFmt=""False"" grphSet=""False"" imgY=""0"" imgX=""0""&gt;_x000D_
'"</definedName>
    <definedName name="_AMO_ContentDefinition_190691782.10" hidden="1">"';SubqueryTemplateName /&amp;amp;gt;&amp;amp;lt;/RHSItem&amp;amp;gt;&amp;amp;lt;/RightHandSideItems&amp;amp;gt;&amp;amp;lt;/RightHandSide&amp;amp;gt;&amp;amp;lt;/TreeRoot&amp;amp;gt;&amp;amp;lt;/FilterTree&amp;amp;gt;&amp;quot; Sort=&amp;quot;PRMRY_RGLTR_TYP_TXT ASC&amp;quot; ColSelFlg=&amp;quot;0&amp;quot; Name=&amp;q'"</definedName>
    <definedName name="_AMO_ContentDefinition_190691782.11" hidden="1">"'uot;SARS_EXHIBIT3&amp;quot;&amp;gt;&amp;#xD;&amp;#xA;&amp;lt;Cols&amp;gt;&amp;#xD;&amp;#xA;&amp;lt;cn&amp;gt;PRMRY_RGLTR_TYP_TXT&amp;lt;/cn&amp;gt;&amp;#xD;&amp;#xA;&amp;lt;cn&amp;gt;bsa_count&amp;lt;/cn&amp;gt;&amp;#xD;&amp;#xA;&amp;lt;/Cols&amp;gt;&amp;#xD;&amp;#xA;&amp;lt;ColOrd&amp;gt;&amp;#xD;&amp;#xA;&amp;lt;cn&amp;gt;PRMRY_RGLTR_TYP_TXT&amp;lt;/cn&amp;gt;&amp;#xD;&amp;#xA;&amp;lt;c'"</definedName>
    <definedName name="_AMO_ContentDefinition_190691782.12" hidden="1">"'n&amp;gt;bsa_count&amp;lt;/cn&amp;gt;&amp;#xD;&amp;#xA;&amp;lt;cn&amp;gt;FILG_RCV_DT_YEAR&amp;lt;/cn&amp;gt;&amp;#xD;&amp;#xA;&amp;lt;cn&amp;gt;ORG_TYP_TXT&amp;lt;/cn&amp;gt;&amp;#xD;&amp;#xA;&amp;lt;cn&amp;gt;PRMRY_RGLTR_TYP_CD&amp;lt;/cn&amp;gt;&amp;#xD;&amp;#xA;&amp;lt;/ColOrd&amp;gt;&amp;#xD;&amp;#xA;&amp;lt;/SasDataSource&amp;gt;"" /&gt;_x000D_
  &lt;param n=""ExcelTableC'"</definedName>
    <definedName name="_AMO_ContentDefinition_190691782.13" hidden="1">"'olumnCount"" v=""2"" /&gt;_x000D_
  &lt;param n=""ExcelTableRowCount"" v=""8"" /&gt;_x000D_
  &lt;param n=""DataRowCount"" v=""8"" /&gt;_x000D_
  &lt;param n=""DataColCount"" v=""2"" /&gt;_x000D_
  &lt;param n=""ObsColumn"" v=""false"" /&gt;_x000D_
  &lt;param n=""ExcelFormattingHash"" v=""1409125726"" /&gt;_x000D_
  '"</definedName>
    <definedName name="_AMO_ContentDefinition_190691782.14" hidden="1">"'&lt;param n=""ExcelFormatting"" v=""Automatic"" /&gt;_x000D_
  &lt;ExcelXMLOptions AdjColWidths=""True"" RowOpt=""InsertCells"" ColOpt=""InsertCells"" /&gt;_x000D_
&lt;/ContentDefinition&gt;'"</definedName>
    <definedName name="_AMO_ContentDefinition_190691782.2" hidden="1">"'  &lt;files /&gt;_x000D_
  &lt;parents /&gt;_x000D_
  &lt;children /&gt;_x000D_
  &lt;param n=""AMO_Version"" v=""5.1"" /&gt;_x000D_
  &lt;param n=""DisplayName"" v=""SASApp:FCSHRLIB.SARS_EXHIBIT3"" /&gt;_x000D_
  &lt;param n=""DisplayType"" v=""Data Set"" /&gt;_x000D_
  &lt;param n=""DataSourceType"" v=""SAS DATASET"" /&gt;_x000D_
'"</definedName>
    <definedName name="_AMO_ContentDefinition_190691782.3" hidden="1">"'  &lt;param n=""SASFilter"" v=""ORG_TYP_TXT = 'Other'"" /&gt;_x000D_
  &lt;param n=""MoreSheetsForRows"" v=""False"" /&gt;_x000D_
  &lt;param n=""PageSize"" v=""500"" /&gt;_x000D_
  &lt;param n=""ShowRowNumbers"" v=""False"" /&gt;_x000D_
  &lt;param n=""ShowInfoInSheet"" v=""False"" /&gt;_x000D_
  &lt;param n='"</definedName>
    <definedName name="_AMO_ContentDefinition_190691782.4" hidden="1">"'""CredKey"" v=""SARS_EXHIBIT3&amp;#x1;SASApp&amp;#x1;FinCEN_Shr_Lib"" /&gt;_x000D_
  &lt;param n=""ClassName"" v=""SAS.OfficeAddin.DataViewItem"" /&gt;_x000D_
  &lt;param n=""ServerName"" v=""SASApp"" /&gt;_x000D_
  &lt;param n=""DataSource"" v=""&amp;lt;SasDataSource Version=&amp;quot;4.2&amp;quot; Type=&amp;'"</definedName>
    <definedName name="_AMO_ContentDefinition_190691782.5" hidden="1">"'quot;SAS.Servers.Dataset&amp;quot; Svr=&amp;quot;SASApp&amp;quot; Lib=&amp;quot;FCSHRLIB&amp;quot; Filter=&amp;quot;ORG_TYP_TXT = 'Other'&amp;quot; FilterDS=&amp;quot;&amp;amp;lt;?xml version=&amp;amp;quot;1.0&amp;amp;quot; encoding=&amp;amp;quot;utf-16&amp;amp;quot;?&amp;amp;gt;&amp;amp;lt;FilterTree&amp;amp;gt;&amp;'"</definedName>
    <definedName name="_AMO_ContentDefinition_190691782.6" hidden="1">"'amp;lt;TreeRoot&amp;amp;gt;&amp;amp;lt;ID&amp;amp;gt;c7fd4a6c-53da-4c70-a425-43b0a44dd0e6&amp;amp;lt;/ID&amp;amp;gt;&amp;amp;lt;FilterType&amp;amp;gt;COLUMN&amp;amp;lt;/FilterType&amp;amp;gt;&amp;amp;lt;TableID /&amp;amp;gt;&amp;amp;lt;ColumnName&amp;amp;gt;ORG_TYP_TXT&amp;amp;lt;/ColumnName&amp;amp;gt;&amp;amp;lt'"</definedName>
    <definedName name="_AMO_ContentDefinition_190691782.7" hidden="1">"';ColumnType&amp;amp;gt;Character&amp;amp;lt;/ColumnType&amp;amp;gt;&amp;amp;lt;GroupLevel /&amp;amp;gt;&amp;amp;lt;Operator&amp;amp;gt;=&amp;amp;lt;/Operator&amp;amp;gt;&amp;amp;lt;UseMacroFunction&amp;amp;gt;False&amp;amp;lt;/UseMacroFunction&amp;amp;gt;&amp;amp;lt;Not&amp;amp;gt;False&amp;amp;lt;/Not&amp;amp;gt;&amp;amp'"</definedName>
    <definedName name="_AMO_ContentDefinition_190691782.8" hidden="1">"';lt;Label /&amp;amp;gt;&amp;amp;lt;RightHandSide&amp;amp;gt;&amp;amp;lt;RightHandSideNumType&amp;amp;gt;SINGLE&amp;amp;lt;/RightHandSideNumType&amp;amp;gt;&amp;amp;lt;RightHandSideItems&amp;amp;gt;&amp;amp;lt;RHSItem&amp;amp;gt;&amp;amp;lt;RHSType&amp;amp;gt;EXPRESSION&amp;amp;lt;/RHSType&amp;amp;gt;&amp;amp;lt;Ad'"</definedName>
    <definedName name="_AMO_ContentDefinition_190691782.9" hidden="1">"'dQuotes&amp;amp;gt;True&amp;amp;lt;/AddQuotes&amp;amp;gt;&amp;amp;lt;DateFormat&amp;amp;gt;None&amp;amp;lt;/DateFormat&amp;amp;gt;&amp;amp;lt;RightHandSideExpression&amp;amp;gt;Other&amp;amp;lt;/RightHandSideExpression&amp;amp;gt;&amp;amp;lt;IsSubquery&amp;amp;gt;False&amp;amp;lt;/IsSubquery&amp;amp;gt;&amp;amp;lt'"</definedName>
    <definedName name="_AMO_ContentDefinition_337942168" hidden="1">"'Partitions:15'"</definedName>
    <definedName name="_AMO_ContentDefinition_337942168.0" hidden="1">"'&lt;ContentDefinition name=""SASApp:FCSHRLIB.SARS_EXHIBIT1"" rsid=""337942168"" type=""DataSet"" format=""ReportXml"" imgfmt=""ActiveX"" created=""01/05/2015 13:57:01"" modifed=""01/05/2015 13:57:01"" user=""celiop"" apply=""False"" css=""C:\Program File'"</definedName>
    <definedName name="_AMO_ContentDefinition_337942168.1" hidden="1">"'s\SASHome\x86\SASAddinforMicrosoftOffice\5.1\Styles\AMODefault.css"" range=""SASApp_FCSHRLIB_SARS_EXHIBIT1_2"" auto=""False"" xTime=""00:00:00.0190000"" rTime=""00:00:00.3940000"" bgnew=""False"" nFmt=""False"" grphSet=""False"" imgY=""0"" imgX=""0""&gt;'"</definedName>
    <definedName name="_AMO_ContentDefinition_337942168.10" hidden="1">"'lt;SubqueryTemplateName /&amp;amp;gt;&amp;amp;lt;/RHSItem&amp;amp;gt;&amp;amp;lt;/RightHandSideItems&amp;amp;gt;&amp;amp;lt;/RightHandSide&amp;amp;gt;&amp;amp;lt;/TreeRoot&amp;amp;gt;&amp;amp;lt;/FilterTree&amp;amp;gt;&amp;quot; Sort=&amp;quot;FILG_RCV_DT_MONTH ASC&amp;quot; ColSelFlg=&amp;quot;0&amp;quot; Name=&amp;q'"</definedName>
    <definedName name="_AMO_ContentDefinition_337942168.11" hidden="1">"'uot;SARS_EXHIBIT1&amp;quot;&amp;gt;&amp;#xD;&amp;#xA;&amp;lt;Cols&amp;gt;&amp;#xD;&amp;#xA;&amp;lt;cn&amp;gt;FILG_RCV_DT_MONTH&amp;lt;/cn&amp;gt;&amp;#xD;&amp;#xA;&amp;lt;cn&amp;gt;bsa_count&amp;lt;/cn&amp;gt;&amp;#xD;&amp;#xA;&amp;lt;/Cols&amp;gt;&amp;#xD;&amp;#xA;&amp;lt;ColOrd&amp;gt;&amp;#xD;&amp;#xA;&amp;lt;cn&amp;gt;FILG_RCV_DT_MONTH&amp;lt;/cn&amp;gt;&amp;#xD;&amp;#xA;&amp;lt;cn&amp;gt'"</definedName>
    <definedName name="_AMO_ContentDefinition_337942168.12" hidden="1">"';bsa_count&amp;lt;/cn&amp;gt;&amp;#xD;&amp;#xA;&amp;lt;cn&amp;gt;FILG_RCV_DT_YEAR&amp;lt;/cn&amp;gt;&amp;#xD;&amp;#xA;&amp;lt;cn&amp;gt;FRM_TYP_CD&amp;lt;/cn&amp;gt;&amp;#xD;&amp;#xA;&amp;lt;cn&amp;gt;ORG_TYP_TXT&amp;lt;/cn&amp;gt;&amp;#xD;&amp;#xA;&amp;lt;/ColOrd&amp;gt;&amp;#xD;&amp;#xA;&amp;lt;/SasDataSource&amp;gt;"" /&gt;_x000D_
  &lt;param n=""ExcelTableColumnCount""'"</definedName>
    <definedName name="_AMO_ContentDefinition_337942168.13" hidden="1">"' v=""2"" /&gt;_x000D_
  &lt;param n=""ExcelTableRowCount"" v=""12"" /&gt;_x000D_
  &lt;param n=""DataRowCount"" v=""12"" /&gt;_x000D_
  &lt;param n=""DataColCount"" v=""2"" /&gt;_x000D_
  &lt;param n=""ObsColumn"" v=""false"" /&gt;_x000D_
  &lt;param n=""ExcelFormattingHash"" v=""291531489"" /&gt;_x000D_
  &lt;param n='"</definedName>
    <definedName name="_AMO_ContentDefinition_337942168.14" hidden="1">"'""ExcelFormatting"" v=""Automatic"" /&gt;_x000D_
  &lt;ExcelXMLOptions AdjColWidths=""True"" RowOpt=""InsertCells"" ColOpt=""InsertCells"" /&gt;_x000D_
&lt;/ContentDefinition&gt;'"</definedName>
    <definedName name="_AMO_ContentDefinition_337942168.2" hidden="1">"'_x000D_
  &lt;files /&gt;_x000D_
  &lt;parents /&gt;_x000D_
  &lt;children /&gt;_x000D_
  &lt;param n=""AMO_Version"" v=""5.1"" /&gt;_x000D_
  &lt;param n=""DisplayName"" v=""SASApp:FCSHRLIB.SARS_EXHIBIT1"" /&gt;_x000D_
  &lt;param n=""DisplayType"" v=""Data Set"" /&gt;_x000D_
  &lt;param n=""DataSourceType"" v=""SAS DATASET"" /&gt;'"</definedName>
    <definedName name="_AMO_ContentDefinition_337942168.3" hidden="1">"'_x000D_
  &lt;param n=""SASFilter"" v=""ORG_TYP_TXT = 'Other'"" /&gt;_x000D_
  &lt;param n=""MoreSheetsForRows"" v=""False"" /&gt;_x000D_
  &lt;param n=""PageSize"" v=""500"" /&gt;_x000D_
  &lt;param n=""ShowRowNumbers"" v=""False"" /&gt;_x000D_
  &lt;param n=""ShowInfoInSheet"" v=""False"" /&gt;_x000D_
  &lt;param '"</definedName>
    <definedName name="_AMO_ContentDefinition_337942168.4" hidden="1">"'n=""CredKey"" v=""SARS_EXHIBIT1&amp;#x1;SASApp&amp;#x1;FinCEN_Shr_Lib"" /&gt;_x000D_
  &lt;param n=""ClassName"" v=""SAS.OfficeAddin.DataViewItem"" /&gt;_x000D_
  &lt;param n=""ServerName"" v=""SASApp"" /&gt;_x000D_
  &lt;param n=""DataSource"" v=""&amp;lt;SasDataSource Version=&amp;quot;4.2&amp;quot; Type'"</definedName>
    <definedName name="_AMO_ContentDefinition_337942168.5" hidden="1">"'=&amp;quot;SAS.Servers.Dataset&amp;quot; Svr=&amp;quot;SASApp&amp;quot; Lib=&amp;quot;FCSHRLIB&amp;quot; Filter=&amp;quot;ORG_TYP_TXT = 'Other'&amp;quot; FilterDS=&amp;quot;&amp;amp;lt;?xml version=&amp;amp;quot;1.0&amp;amp;quot; encoding=&amp;amp;quot;utf-16&amp;amp;quot;?&amp;amp;gt;&amp;amp;lt;FilterTree&amp;amp;gt'"</definedName>
    <definedName name="_AMO_ContentDefinition_337942168.6" hidden="1">"';&amp;amp;lt;TreeRoot&amp;amp;gt;&amp;amp;lt;ID&amp;amp;gt;eefe5a29-6d67-4ad1-879a-d21fa2966f8a&amp;amp;lt;/ID&amp;amp;gt;&amp;amp;lt;FilterType&amp;amp;gt;COLUMN&amp;amp;lt;/FilterType&amp;amp;gt;&amp;amp;lt;TableID /&amp;amp;gt;&amp;amp;lt;ColumnName&amp;amp;gt;ORG_TYP_TXT&amp;amp;lt;/ColumnName&amp;amp;gt;&amp;amp;'"</definedName>
    <definedName name="_AMO_ContentDefinition_337942168.7" hidden="1">"'lt;ColumnType&amp;amp;gt;Character&amp;amp;lt;/ColumnType&amp;amp;gt;&amp;amp;lt;GroupLevel /&amp;amp;gt;&amp;amp;lt;Operator&amp;amp;gt;=&amp;amp;lt;/Operator&amp;amp;gt;&amp;amp;lt;UseMacroFunction&amp;amp;gt;False&amp;amp;lt;/UseMacroFunction&amp;amp;gt;&amp;amp;lt;Not&amp;amp;gt;False&amp;amp;lt;/Not&amp;amp;gt;&amp;a'"</definedName>
    <definedName name="_AMO_ContentDefinition_337942168.8" hidden="1">"'mp;lt;Label /&amp;amp;gt;&amp;amp;lt;RightHandSide&amp;amp;gt;&amp;amp;lt;RightHandSideNumType&amp;amp;gt;SINGLE&amp;amp;lt;/RightHandSideNumType&amp;amp;gt;&amp;amp;lt;RightHandSideItems&amp;amp;gt;&amp;amp;lt;RHSItem&amp;amp;gt;&amp;amp;lt;RHSType&amp;amp;gt;EXPRESSION&amp;amp;lt;/RHSType&amp;amp;gt;&amp;amp;lt;'"</definedName>
    <definedName name="_AMO_ContentDefinition_337942168.9" hidden="1">"'AddQuotes&amp;amp;gt;True&amp;amp;lt;/AddQuotes&amp;amp;gt;&amp;amp;lt;DateFormat&amp;amp;gt;None&amp;amp;lt;/DateFormat&amp;amp;gt;&amp;amp;lt;RightHandSideExpression&amp;amp;gt;Other&amp;amp;lt;/RightHandSideExpression&amp;amp;gt;&amp;amp;lt;IsSubquery&amp;amp;gt;False&amp;amp;lt;/IsSubquery&amp;amp;gt;&amp;amp;'"</definedName>
    <definedName name="_AMO_ContentDefinition_623221234" hidden="1">"'Partitions:16'"</definedName>
    <definedName name="_AMO_ContentDefinition_623221234.0" hidden="1">"'&lt;ContentDefinition name=""SASApp:FCSHRLIB.SARS_EXHIBIT5"" rsid=""623221234"" type=""DataSet"" format=""ReportXml"" imgfmt=""ActiveX"" created=""12/17/2014 13:10:13"" modifed=""01/06/2015 11:24:36"" user=""celiop"" apply=""False"" css=""C:\Program File'"</definedName>
    <definedName name="_AMO_ContentDefinition_623221234.1" hidden="1">"'s\SASHome\x86\SASAddinforMicrosoftOffice\5.1\Styles\AMODefault.css"" range=""SASApp_FCSHRLIB_SARS_EXHIBIT5"" auto=""False"" xTime=""00:00:00.0060000"" rTime=""00:00:00.2960000"" bgnew=""False"" nFmt=""False"" grphSet=""False"" imgY=""0"" imgX=""0""&gt;_x000D_
'"</definedName>
    <definedName name="_AMO_ContentDefinition_623221234.10" hidden="1">"';SubqueryTemplateName /&amp;amp;gt;&amp;amp;lt;/RHSItem&amp;amp;gt;&amp;amp;lt;/RightHandSideItems&amp;amp;gt;&amp;amp;lt;/RightHandSide&amp;amp;gt;&amp;amp;lt;/TreeRoot&amp;amp;gt;&amp;amp;lt;/FilterTree&amp;amp;gt;&amp;quot; Sort=&amp;quot;SUSPCS_ACTVTY_TYP_TXT ASC,  SUSPCS_ACTVTY_SBTYP_TXT ASC&amp;quot;'"</definedName>
    <definedName name="_AMO_ContentDefinition_623221234.11" hidden="1">"' ColSelFlg=&amp;quot;0&amp;quot; Name=&amp;quot;SARS_EXHIBIT5&amp;quot;&amp;gt;&amp;#xD;&amp;#xA;&amp;lt;Cols&amp;gt;&amp;#xD;&amp;#xA;&amp;lt;cn&amp;gt;SUSPCS_ACTVTY_TYP_TXT&amp;lt;/cn&amp;gt;&amp;#xD;&amp;#xA;&amp;lt;cn&amp;gt;SUSPCS_ACTVTY_SBTYP_TXT&amp;lt;/cn&amp;gt;&amp;#xD;&amp;#xA;&amp;lt;cn&amp;gt;bsa_count&amp;lt;/cn&amp;gt;&amp;#xD;&amp;#xA;&amp;lt;/Cols&amp;gt;&amp;'"</definedName>
    <definedName name="_AMO_ContentDefinition_623221234.12" hidden="1">"'#xD;&amp;#xA;&amp;lt;ColOrd&amp;gt;&amp;#xD;&amp;#xA;&amp;lt;cn&amp;gt;SUSPCS_ACTVTY_TYP_TXT&amp;lt;/cn&amp;gt;&amp;#xD;&amp;#xA;&amp;lt;cn&amp;gt;SUSPCS_ACTVTY_SBTYP_TXT&amp;lt;/cn&amp;gt;&amp;#xD;&amp;#xA;&amp;lt;cn&amp;gt;bsa_count&amp;lt;/cn&amp;gt;&amp;#xD;&amp;#xA;&amp;lt;cn&amp;gt;FILG_RCV_DT_YEAR&amp;lt;/cn&amp;gt;&amp;#xD;&amp;#xA;&amp;lt;cn&amp;gt;FRM_TYP_CD&amp;lt;/'"</definedName>
    <definedName name="_AMO_ContentDefinition_623221234.13" hidden="1">"'cn&amp;gt;&amp;#xD;&amp;#xA;&amp;lt;cn&amp;gt;ORG_TYP_TXT&amp;lt;/cn&amp;gt;&amp;#xD;&amp;#xA;&amp;lt;/ColOrd&amp;gt;&amp;#xD;&amp;#xA;&amp;lt;/SasDataSource&amp;gt;"" /&gt;_x000D_
  &lt;param n=""ExcelTableColumnCount"" v=""3"" /&gt;_x000D_
  &lt;param n=""ExcelTableRowCount"" v=""73"" /&gt;_x000D_
  &lt;param n=""DataRowCount"" v=""73"" /&gt;_x000D_
 '"</definedName>
    <definedName name="_AMO_ContentDefinition_623221234.14" hidden="1">"' &lt;param n=""DataColCount"" v=""3"" /&gt;_x000D_
  &lt;param n=""ObsColumn"" v=""false"" /&gt;_x000D_
  &lt;param n=""ExcelFormattingHash"" v=""1872047399"" /&gt;_x000D_
  &lt;param n=""ExcelFormatting"" v=""Automatic"" /&gt;_x000D_
  &lt;ExcelXMLOptions AdjColWidths=""True"" RowOpt=""InsertCells'"</definedName>
    <definedName name="_AMO_ContentDefinition_623221234.15" hidden="1">"'"" ColOpt=""InsertCells"" /&gt;_x000D_
&lt;/ContentDefinition&gt;'"</definedName>
    <definedName name="_AMO_ContentDefinition_623221234.2" hidden="1">"'  &lt;files /&gt;_x000D_
  &lt;parents /&gt;_x000D_
  &lt;children /&gt;_x000D_
  &lt;param n=""AMO_Version"" v=""5.1"" /&gt;_x000D_
  &lt;param n=""DisplayName"" v=""SASApp:FCSHRLIB.SARS_EXHIBIT5"" /&gt;_x000D_
  &lt;param n=""DisplayType"" v=""Data Set"" /&gt;_x000D_
  &lt;param n=""DataSourceType"" v=""SAS DATASET"" /&gt;_x000D_
'"</definedName>
    <definedName name="_AMO_ContentDefinition_623221234.3" hidden="1">"'  &lt;param n=""SASFilter"" v=""ORG_TYP_TXT = 'Other'"" /&gt;_x000D_
  &lt;param n=""MoreSheetsForRows"" v=""False"" /&gt;_x000D_
  &lt;param n=""PageSize"" v=""500"" /&gt;_x000D_
  &lt;param n=""ShowRowNumbers"" v=""False"" /&gt;_x000D_
  &lt;param n=""ShowInfoInSheet"" v=""False"" /&gt;_x000D_
  &lt;param n='"</definedName>
    <definedName name="_AMO_ContentDefinition_623221234.4" hidden="1">"'""CredKey"" v=""SARS_EXHIBIT5&amp;#x1;SASApp&amp;#x1;FinCEN_Shr_Lib"" /&gt;_x000D_
  &lt;param n=""ClassName"" v=""SAS.OfficeAddin.DataViewItem"" /&gt;_x000D_
  &lt;param n=""ServerName"" v=""SASApp"" /&gt;_x000D_
  &lt;param n=""DataSource"" v=""&amp;lt;SasDataSource Version=&amp;quot;4.2&amp;quot; Type=&amp;'"</definedName>
    <definedName name="_AMO_ContentDefinition_623221234.5" hidden="1">"'quot;SAS.Servers.Dataset&amp;quot; Svr=&amp;quot;SASApp&amp;quot; Lib=&amp;quot;FCSHRLIB&amp;quot; Filter=&amp;quot;ORG_TYP_TXT = 'Other'&amp;quot; FilterDS=&amp;quot;&amp;amp;lt;?xml version=&amp;amp;quot;1.0&amp;amp;quot; encoding=&amp;amp;quot;utf-16&amp;amp;quot;?&amp;amp;gt;&amp;amp;lt;FilterTree&amp;amp;gt;&amp;'"</definedName>
    <definedName name="_AMO_ContentDefinition_623221234.6" hidden="1">"'amp;lt;TreeRoot&amp;amp;gt;&amp;amp;lt;ID&amp;amp;gt;4cf063bb-b547-42c3-97dd-972789aaa36e&amp;amp;lt;/ID&amp;amp;gt;&amp;amp;lt;FilterType&amp;amp;gt;COLUMN&amp;amp;lt;/FilterType&amp;amp;gt;&amp;amp;lt;TableID /&amp;amp;gt;&amp;amp;lt;ColumnName&amp;amp;gt;ORG_TYP_TXT&amp;amp;lt;/ColumnName&amp;amp;gt;&amp;amp;lt'"</definedName>
    <definedName name="_AMO_ContentDefinition_623221234.7" hidden="1">"';ColumnType&amp;amp;gt;Character&amp;amp;lt;/ColumnType&amp;amp;gt;&amp;amp;lt;GroupLevel /&amp;amp;gt;&amp;amp;lt;Operator&amp;amp;gt;=&amp;amp;lt;/Operator&amp;amp;gt;&amp;amp;lt;UseMacroFunction&amp;amp;gt;False&amp;amp;lt;/UseMacroFunction&amp;amp;gt;&amp;amp;lt;Not&amp;amp;gt;False&amp;amp;lt;/Not&amp;amp;gt;&amp;amp'"</definedName>
    <definedName name="_AMO_ContentDefinition_623221234.8" hidden="1">"';lt;Label /&amp;amp;gt;&amp;amp;lt;RightHandSide&amp;amp;gt;&amp;amp;lt;RightHandSideNumType&amp;amp;gt;SINGLE&amp;amp;lt;/RightHandSideNumType&amp;amp;gt;&amp;amp;lt;RightHandSideItems&amp;amp;gt;&amp;amp;lt;RHSItem&amp;amp;gt;&amp;amp;lt;RHSType&amp;amp;gt;EXPRESSION&amp;amp;lt;/RHSType&amp;amp;gt;&amp;amp;lt;Ad'"</definedName>
    <definedName name="_AMO_ContentDefinition_623221234.9" hidden="1">"'dQuotes&amp;amp;gt;True&amp;amp;lt;/AddQuotes&amp;amp;gt;&amp;amp;lt;DateFormat&amp;amp;gt;None&amp;amp;lt;/DateFormat&amp;amp;gt;&amp;amp;lt;RightHandSideExpression&amp;amp;gt;Other&amp;amp;lt;/RightHandSideExpression&amp;amp;gt;&amp;amp;lt;IsSubquery&amp;amp;gt;False&amp;amp;lt;/IsSubquery&amp;amp;gt;&amp;amp;lt'"</definedName>
    <definedName name="_AMO_ContentDefinition_658338837" hidden="1">"'Partitions:15'"</definedName>
    <definedName name="_AMO_ContentDefinition_658338837.0" hidden="1">"'&lt;ContentDefinition name=""SASApp:FCSHRLIB.SARS_EXHIBIT8"" rsid=""658338837"" type=""DataSet"" format=""ReportXml"" imgfmt=""ActiveX"" created=""12/17/2014 13:11:48"" modifed=""12/17/2014 16:41:09"" user=""celiop"" apply=""False"" css=""C:\Program File'"</definedName>
    <definedName name="_AMO_ContentDefinition_658338837.1" hidden="1">"'s\SASHome\x86\SASAddinforMicrosoftOffice\5.1\Styles\AMODefault.css"" range=""SASApp_FCSHRLIB_SARS_EXHIBIT8"" auto=""False"" xTime=""00:00:00.0050000"" rTime=""00:00:00.4180000"" bgnew=""False"" nFmt=""False"" grphSet=""False"" imgY=""0"" imgX=""0""&gt;_x000D_
'"</definedName>
    <definedName name="_AMO_ContentDefinition_658338837.10" hidden="1">"';SubqueryTemplateName /&amp;amp;gt;&amp;amp;lt;/RHSItem&amp;amp;gt;&amp;amp;lt;/RightHandSideItems&amp;amp;gt;&amp;amp;lt;/RightHandSide&amp;amp;gt;&amp;amp;lt;/TreeRoot&amp;amp;gt;&amp;amp;lt;/FilterTree&amp;amp;gt;&amp;quot; Sort=&amp;quot;description ASC&amp;quot; ColSelFlg=&amp;quot;0&amp;quot; Name=&amp;quot;SARS'"</definedName>
    <definedName name="_AMO_ContentDefinition_658338837.11" hidden="1">"'_EXHIBIT8&amp;quot;&amp;gt;&amp;#xD;&amp;#xA;&amp;lt;Cols&amp;gt;&amp;#xD;&amp;#xA;&amp;lt;cn&amp;gt;description&amp;lt;/cn&amp;gt;&amp;#xD;&amp;#xA;&amp;lt;cn&amp;gt;SBJT_Count&amp;lt;/cn&amp;gt;&amp;#xD;&amp;#xA;&amp;lt;/Cols&amp;gt;&amp;#xD;&amp;#xA;&amp;lt;ColOrd&amp;gt;&amp;#xD;&amp;#xA;&amp;lt;cn&amp;gt;description&amp;lt;/cn&amp;gt;&amp;#xD;&amp;#xA;&amp;lt;cn&amp;gt;SBJT_Count&amp;lt;/cn&amp;'"</definedName>
    <definedName name="_AMO_ContentDefinition_658338837.12" hidden="1">"'gt;&amp;#xD;&amp;#xA;&amp;lt;cn&amp;gt;ORG_TYP_TXT&amp;lt;/cn&amp;gt;&amp;#xD;&amp;#xA;&amp;lt;cn&amp;gt;FILG_RCV_DT_YEAR&amp;lt;/cn&amp;gt;&amp;#xD;&amp;#xA;&amp;lt;cn&amp;gt;bsa_count&amp;lt;/cn&amp;gt;&amp;#xD;&amp;#xA;&amp;lt;/ColOrd&amp;gt;&amp;#xD;&amp;#xA;&amp;lt;/SasDataSource&amp;gt;"" /&gt;_x000D_
  &lt;param n=""ExcelTableColumnCount"" v=""2"" /&gt;_x000D_
  &lt;par'"</definedName>
    <definedName name="_AMO_ContentDefinition_658338837.13" hidden="1">"'am n=""ExcelTableRowCount"" v=""13"" /&gt;_x000D_
  &lt;param n=""DataRowCount"" v=""13"" /&gt;_x000D_
  &lt;param n=""DataColCount"" v=""2"" /&gt;_x000D_
  &lt;param n=""ObsColumn"" v=""false"" /&gt;_x000D_
  &lt;param n=""ExcelFormattingHash"" v=""994935581"" /&gt;_x000D_
  &lt;param n=""ExcelFormatting"" '"</definedName>
    <definedName name="_AMO_ContentDefinition_658338837.14" hidden="1">"'v=""Automatic"" /&gt;_x000D_
  &lt;ExcelXMLOptions AdjColWidths=""True"" RowOpt=""InsertCells"" ColOpt=""InsertCells"" /&gt;_x000D_
&lt;/ContentDefinition&gt;'"</definedName>
    <definedName name="_AMO_ContentDefinition_658338837.2" hidden="1">"'  &lt;files /&gt;_x000D_
  &lt;parents /&gt;_x000D_
  &lt;children /&gt;_x000D_
  &lt;param n=""AMO_Version"" v=""5.1"" /&gt;_x000D_
  &lt;param n=""DisplayName"" v=""SASApp:FCSHRLIB.SARS_EXHIBIT8"" /&gt;_x000D_
  &lt;param n=""DisplayType"" v=""Data Set"" /&gt;_x000D_
  &lt;param n=""DataSourceType"" v=""SAS DATASET"" /&gt;_x000D_
'"</definedName>
    <definedName name="_AMO_ContentDefinition_658338837.3" hidden="1">"'  &lt;param n=""SASFilter"" v=""ORG_TYP_TXT = 'Other'"" /&gt;_x000D_
  &lt;param n=""MoreSheetsForRows"" v=""False"" /&gt;_x000D_
  &lt;param n=""PageSize"" v=""500"" /&gt;_x000D_
  &lt;param n=""ShowRowNumbers"" v=""False"" /&gt;_x000D_
  &lt;param n=""ShowInfoInSheet"" v=""False"" /&gt;_x000D_
  &lt;param n='"</definedName>
    <definedName name="_AMO_ContentDefinition_658338837.4" hidden="1">"'""CredKey"" v=""SARS_EXHIBIT8&amp;#x1;SASApp&amp;#x1;FinCEN_Shr_Lib"" /&gt;_x000D_
  &lt;param n=""ClassName"" v=""SAS.OfficeAddin.DataViewItem"" /&gt;_x000D_
  &lt;param n=""ServerName"" v=""SASApp"" /&gt;_x000D_
  &lt;param n=""DataSource"" v=""&amp;lt;SasDataSource Version=&amp;quot;4.2&amp;quot; Type=&amp;'"</definedName>
    <definedName name="_AMO_ContentDefinition_658338837.5" hidden="1">"'quot;SAS.Servers.Dataset&amp;quot; Svr=&amp;quot;SASApp&amp;quot; Lib=&amp;quot;FCSHRLIB&amp;quot; Filter=&amp;quot;ORG_TYP_TXT = 'Other'&amp;quot; FilterDS=&amp;quot;&amp;amp;lt;?xml version=&amp;amp;quot;1.0&amp;amp;quot; encoding=&amp;amp;quot;utf-16&amp;amp;quot;?&amp;amp;gt;&amp;amp;lt;FilterTree&amp;amp;gt;&amp;'"</definedName>
    <definedName name="_AMO_ContentDefinition_658338837.6" hidden="1">"'amp;lt;TreeRoot&amp;amp;gt;&amp;amp;lt;ID&amp;amp;gt;51d57639-fd55-4ecd-a9a5-004f10b98eb9&amp;amp;lt;/ID&amp;amp;gt;&amp;amp;lt;FilterType&amp;amp;gt;COLUMN&amp;amp;lt;/FilterType&amp;amp;gt;&amp;amp;lt;TableID /&amp;amp;gt;&amp;amp;lt;ColumnName&amp;amp;gt;ORG_TYP_TXT&amp;amp;lt;/ColumnName&amp;amp;gt;&amp;amp;lt'"</definedName>
    <definedName name="_AMO_ContentDefinition_658338837.7" hidden="1">"';ColumnType&amp;amp;gt;Character&amp;amp;lt;/ColumnType&amp;amp;gt;&amp;amp;lt;GroupLevel /&amp;amp;gt;&amp;amp;lt;Operator&amp;amp;gt;=&amp;amp;lt;/Operator&amp;amp;gt;&amp;amp;lt;UseMacroFunction&amp;amp;gt;False&amp;amp;lt;/UseMacroFunction&amp;amp;gt;&amp;amp;lt;Not&amp;amp;gt;False&amp;amp;lt;/Not&amp;amp;gt;&amp;amp'"</definedName>
    <definedName name="_AMO_ContentDefinition_658338837.8" hidden="1">"';lt;Label /&amp;amp;gt;&amp;amp;lt;RightHandSide&amp;amp;gt;&amp;amp;lt;RightHandSideNumType&amp;amp;gt;SINGLE&amp;amp;lt;/RightHandSideNumType&amp;amp;gt;&amp;amp;lt;RightHandSideItems&amp;amp;gt;&amp;amp;lt;RHSItem&amp;amp;gt;&amp;amp;lt;RHSType&amp;amp;gt;EXPRESSION&amp;amp;lt;/RHSType&amp;amp;gt;&amp;amp;lt;Ad'"</definedName>
    <definedName name="_AMO_ContentDefinition_658338837.9" hidden="1">"'dQuotes&amp;amp;gt;True&amp;amp;lt;/AddQuotes&amp;amp;gt;&amp;amp;lt;DateFormat&amp;amp;gt;None&amp;amp;lt;/DateFormat&amp;amp;gt;&amp;amp;lt;RightHandSideExpression&amp;amp;gt;Other&amp;amp;lt;/RightHandSideExpression&amp;amp;gt;&amp;amp;lt;IsSubquery&amp;amp;gt;False&amp;amp;lt;/IsSubquery&amp;amp;gt;&amp;amp;lt'"</definedName>
    <definedName name="_AMO_ContentDefinition_777306176" hidden="1">"'Partitions:15'"</definedName>
    <definedName name="_AMO_ContentDefinition_777306176.0" hidden="1">"'&lt;ContentDefinition name=""SASApp:FCSHRLIB.SARS_EXHIBIT7"" rsid=""777306176"" type=""DataSet"" format=""ReportXml"" imgfmt=""ActiveX"" created=""01/06/2015 12:17:01"" modifed=""01/06/2015 12:17:01"" user=""celiop"" apply=""False"" css=""C:\Program File'"</definedName>
    <definedName name="_AMO_ContentDefinition_777306176.1" hidden="1">"'s\SASHome\x86\SASAddinforMicrosoftOffice\5.1\Styles\AMODefault.css"" range=""SASApp_FCSHRLIB_SARS_EXHIBIT7_2"" auto=""False"" xTime=""00:00:00.0070000"" rTime=""00:00:00.4010000"" bgnew=""False"" nFmt=""False"" grphSet=""False"" imgY=""0"" imgX=""0""&gt;'"</definedName>
    <definedName name="_AMO_ContentDefinition_777306176.10" hidden="1">"'lt;SubqueryTemplateName /&amp;amp;gt;&amp;amp;lt;/RHSItem&amp;amp;gt;&amp;amp;lt;/RightHandSideItems&amp;amp;gt;&amp;amp;lt;/RightHandSide&amp;amp;gt;&amp;amp;lt;/TreeRoot&amp;amp;gt;&amp;amp;lt;/FilterTree&amp;amp;gt;&amp;quot; Sort=&amp;quot;ASET_SBTYP_ID_TXT ASC&amp;quot; ColSelFlg=&amp;quot;0&amp;quot; Name=&amp;q'"</definedName>
    <definedName name="_AMO_ContentDefinition_777306176.11" hidden="1">"'uot;SARS_EXHIBIT7&amp;quot;&amp;gt;&amp;#xD;&amp;#xA;&amp;lt;Cols&amp;gt;&amp;#xD;&amp;#xA;&amp;lt;cn&amp;gt;ASET_SBTYP_ID_TXT&amp;lt;/cn&amp;gt;&amp;#xD;&amp;#xA;&amp;lt;cn&amp;gt;bsa_count&amp;lt;/cn&amp;gt;&amp;#xD;&amp;#xA;&amp;lt;/Cols&amp;gt;&amp;#xD;&amp;#xA;&amp;lt;ColOrd&amp;gt;&amp;#xD;&amp;#xA;&amp;lt;cn&amp;gt;ASET_SBTYP_ID_TXT&amp;lt;/cn&amp;gt;&amp;#xD;&amp;#xA;&amp;lt;cn&amp;gt'"</definedName>
    <definedName name="_AMO_ContentDefinition_777306176.12" hidden="1">"';bsa_count&amp;lt;/cn&amp;gt;&amp;#xD;&amp;#xA;&amp;lt;cn&amp;gt;FILG_RCV_DT_YEAR&amp;lt;/cn&amp;gt;&amp;#xD;&amp;#xA;&amp;lt;cn&amp;gt;ORG_TYP_TXT&amp;lt;/cn&amp;gt;&amp;#xD;&amp;#xA;&amp;lt;cn&amp;gt;ASET_TYP_ID&amp;lt;/cn&amp;gt;&amp;#xD;&amp;#xA;&amp;lt;/ColOrd&amp;gt;&amp;#xD;&amp;#xA;&amp;lt;/SasDataSource&amp;gt;"" /&gt;_x000D_
  &lt;param n=""ExcelTableColumnCount'"</definedName>
    <definedName name="_AMO_ContentDefinition_777306176.13" hidden="1">"'"" v=""2"" /&gt;_x000D_
  &lt;param n=""ExcelTableRowCount"" v=""10"" /&gt;_x000D_
  &lt;param n=""DataRowCount"" v=""10"" /&gt;_x000D_
  &lt;param n=""DataColCount"" v=""2"" /&gt;_x000D_
  &lt;param n=""ObsColumn"" v=""false"" /&gt;_x000D_
  &lt;param n=""ExcelFormattingHash"" v=""1671049871"" /&gt;_x000D_
  &lt;param'"</definedName>
    <definedName name="_AMO_ContentDefinition_777306176.14" hidden="1">"' n=""ExcelFormatting"" v=""Automatic"" /&gt;_x000D_
  &lt;ExcelXMLOptions AdjColWidths=""True"" RowOpt=""InsertCells"" ColOpt=""InsertCells"" /&gt;_x000D_
&lt;/ContentDefinition&gt;'"</definedName>
    <definedName name="_AMO_ContentDefinition_777306176.2" hidden="1">"'_x000D_
  &lt;files /&gt;_x000D_
  &lt;parents /&gt;_x000D_
  &lt;children /&gt;_x000D_
  &lt;param n=""AMO_Version"" v=""5.1"" /&gt;_x000D_
  &lt;param n=""DisplayName"" v=""SASApp:FCSHRLIB.SARS_EXHIBIT7"" /&gt;_x000D_
  &lt;param n=""DisplayType"" v=""Data Set"" /&gt;_x000D_
  &lt;param n=""DataSourceType"" v=""SAS DATASET"" /&gt;'"</definedName>
    <definedName name="_AMO_ContentDefinition_777306176.3" hidden="1">"'_x000D_
  &lt;param n=""SASFilter"" v=""ORG_TYP_TXT = 'Other'"" /&gt;_x000D_
  &lt;param n=""MoreSheetsForRows"" v=""False"" /&gt;_x000D_
  &lt;param n=""PageSize"" v=""500"" /&gt;_x000D_
  &lt;param n=""ShowRowNumbers"" v=""False"" /&gt;_x000D_
  &lt;param n=""ShowInfoInSheet"" v=""False"" /&gt;_x000D_
  &lt;param '"</definedName>
    <definedName name="_AMO_ContentDefinition_777306176.4" hidden="1">"'n=""CredKey"" v=""SARS_EXHIBIT7&amp;#x1;SASApp&amp;#x1;FinCEN_Shr_Lib"" /&gt;_x000D_
  &lt;param n=""ClassName"" v=""SAS.OfficeAddin.DataViewItem"" /&gt;_x000D_
  &lt;param n=""ServerName"" v=""SASApp"" /&gt;_x000D_
  &lt;param n=""DataSource"" v=""&amp;lt;SasDataSource Version=&amp;quot;4.2&amp;quot; Type'"</definedName>
    <definedName name="_AMO_ContentDefinition_777306176.5" hidden="1">"'=&amp;quot;SAS.Servers.Dataset&amp;quot; Svr=&amp;quot;SASApp&amp;quot; Lib=&amp;quot;FCSHRLIB&amp;quot; Filter=&amp;quot;ORG_TYP_TXT = 'Other'&amp;quot; FilterDS=&amp;quot;&amp;amp;lt;?xml version=&amp;amp;quot;1.0&amp;amp;quot; encoding=&amp;amp;quot;utf-16&amp;amp;quot;?&amp;amp;gt;&amp;amp;lt;FilterTree&amp;amp;gt'"</definedName>
    <definedName name="_AMO_ContentDefinition_777306176.6" hidden="1">"';&amp;amp;lt;TreeRoot&amp;amp;gt;&amp;amp;lt;ID&amp;amp;gt;66915e06-1efc-4239-960a-6820a5ad606c&amp;amp;lt;/ID&amp;amp;gt;&amp;amp;lt;FilterType&amp;amp;gt;COLUMN&amp;amp;lt;/FilterType&amp;amp;gt;&amp;amp;lt;TableID /&amp;amp;gt;&amp;amp;lt;ColumnName&amp;amp;gt;ORG_TYP_TXT&amp;amp;lt;/ColumnName&amp;amp;gt;&amp;amp;'"</definedName>
    <definedName name="_AMO_ContentDefinition_777306176.7" hidden="1">"'lt;ColumnType&amp;amp;gt;Character&amp;amp;lt;/ColumnType&amp;amp;gt;&amp;amp;lt;GroupLevel /&amp;amp;gt;&amp;amp;lt;Operator&amp;amp;gt;=&amp;amp;lt;/Operator&amp;amp;gt;&amp;amp;lt;UseMacroFunction&amp;amp;gt;False&amp;amp;lt;/UseMacroFunction&amp;amp;gt;&amp;amp;lt;Not&amp;amp;gt;False&amp;amp;lt;/Not&amp;amp;gt;&amp;a'"</definedName>
    <definedName name="_AMO_ContentDefinition_777306176.8" hidden="1">"'mp;lt;Label /&amp;amp;gt;&amp;amp;lt;RightHandSide&amp;amp;gt;&amp;amp;lt;RightHandSideNumType&amp;amp;gt;SINGLE&amp;amp;lt;/RightHandSideNumType&amp;amp;gt;&amp;amp;lt;RightHandSideItems&amp;amp;gt;&amp;amp;lt;RHSItem&amp;amp;gt;&amp;amp;lt;RHSType&amp;amp;gt;EXPRESSION&amp;amp;lt;/RHSType&amp;amp;gt;&amp;amp;lt;'"</definedName>
    <definedName name="_AMO_ContentDefinition_777306176.9" hidden="1">"'AddQuotes&amp;amp;gt;True&amp;amp;lt;/AddQuotes&amp;amp;gt;&amp;amp;lt;DateFormat&amp;amp;gt;None&amp;amp;lt;/DateFormat&amp;amp;gt;&amp;amp;lt;RightHandSideExpression&amp;amp;gt;Other&amp;amp;lt;/RightHandSideExpression&amp;amp;gt;&amp;amp;lt;IsSubquery&amp;amp;gt;False&amp;amp;lt;/IsSubquery&amp;amp;gt;&amp;amp;'"</definedName>
    <definedName name="_AMO_ContentDefinition_848167987" hidden="1">"'Partitions:15'"</definedName>
    <definedName name="_AMO_ContentDefinition_848167987.0" hidden="1">"'&lt;ContentDefinition name=""SASApp:FCSHRLIB.SARS_EXHIBIT3"" rsid=""848167987"" type=""DataSet"" format=""ReportXml"" imgfmt=""ActiveX"" created=""01/06/2015 12:21:36"" modifed=""01/06/2015 12:21:36"" user=""celiop"" apply=""False"" css=""C:\Program File'"</definedName>
    <definedName name="_AMO_ContentDefinition_848167987.1" hidden="1">"'s\SASHome\x86\SASAddinforMicrosoftOffice\5.1\Styles\AMODefault.css"" range=""SASApp_FCSHRLIB_SARS_EXHIBIT3_2"" auto=""False"" xTime=""00:00:00.0290000"" rTime=""00:00:00.4340000"" bgnew=""False"" nFmt=""False"" grphSet=""False"" imgY=""0"" imgX=""0""&gt;'"</definedName>
    <definedName name="_AMO_ContentDefinition_848167987.10" hidden="1">"'lt;SubqueryTemplateName /&amp;amp;gt;&amp;amp;lt;/RHSItem&amp;amp;gt;&amp;amp;lt;/RightHandSideItems&amp;amp;gt;&amp;amp;lt;/RightHandSide&amp;amp;gt;&amp;amp;lt;/TreeRoot&amp;amp;gt;&amp;amp;lt;/FilterTree&amp;amp;gt;&amp;quot; Sort=&amp;quot;PRMRY_RGLTR_TYP_TXT ASC&amp;quot; ColSelFlg=&amp;quot;0&amp;quot; Name='"</definedName>
    <definedName name="_AMO_ContentDefinition_848167987.11" hidden="1">"'&amp;quot;SARS_EXHIBIT3&amp;quot;&amp;gt;&amp;#xD;&amp;#xA;&amp;lt;Cols&amp;gt;&amp;#xD;&amp;#xA;&amp;lt;cn&amp;gt;PRMRY_RGLTR_TYP_TXT&amp;lt;/cn&amp;gt;&amp;#xD;&amp;#xA;&amp;lt;cn&amp;gt;bsa_count&amp;lt;/cn&amp;gt;&amp;#xD;&amp;#xA;&amp;lt;/Cols&amp;gt;&amp;#xD;&amp;#xA;&amp;lt;ColOrd&amp;gt;&amp;#xD;&amp;#xA;&amp;lt;cn&amp;gt;PRMRY_RGLTR_TYP_TXT&amp;lt;/cn&amp;gt;&amp;#xD;&amp;#xA;&amp;lt'"</definedName>
    <definedName name="_AMO_ContentDefinition_848167987.12" hidden="1">"';cn&amp;gt;bsa_count&amp;lt;/cn&amp;gt;&amp;#xD;&amp;#xA;&amp;lt;cn&amp;gt;FILG_RCV_DT_YEAR&amp;lt;/cn&amp;gt;&amp;#xD;&amp;#xA;&amp;lt;cn&amp;gt;ORG_TYP_TXT&amp;lt;/cn&amp;gt;&amp;#xD;&amp;#xA;&amp;lt;cn&amp;gt;PRMRY_RGLTR_TYP_CD&amp;lt;/cn&amp;gt;&amp;#xD;&amp;#xA;&amp;lt;/ColOrd&amp;gt;&amp;#xD;&amp;#xA;&amp;lt;/SasDataSource&amp;gt;"" /&gt;_x000D_
  &lt;param n=""ExcelTabl'"</definedName>
    <definedName name="_AMO_ContentDefinition_848167987.13" hidden="1">"'eColumnCount"" v=""2"" /&gt;_x000D_
  &lt;param n=""ExcelTableRowCount"" v=""9"" /&gt;_x000D_
  &lt;param n=""DataRowCount"" v=""9"" /&gt;_x000D_
  &lt;param n=""DataColCount"" v=""2"" /&gt;_x000D_
  &lt;param n=""ObsColumn"" v=""false"" /&gt;_x000D_
  &lt;param n=""ExcelFormattingHash"" v=""1409125726"" /&gt;_x000D_
'"</definedName>
    <definedName name="_AMO_ContentDefinition_848167987.14" hidden="1">"'  &lt;param n=""ExcelFormatting"" v=""Automatic"" /&gt;_x000D_
  &lt;ExcelXMLOptions AdjColWidths=""True"" RowOpt=""InsertCells"" ColOpt=""InsertCells"" /&gt;_x000D_
&lt;/ContentDefinition&gt;'"</definedName>
    <definedName name="_AMO_ContentDefinition_848167987.2" hidden="1">"'_x000D_
  &lt;files /&gt;_x000D_
  &lt;parents /&gt;_x000D_
  &lt;children /&gt;_x000D_
  &lt;param n=""AMO_Version"" v=""5.1"" /&gt;_x000D_
  &lt;param n=""DisplayName"" v=""SASApp:FCSHRLIB.SARS_EXHIBIT3"" /&gt;_x000D_
  &lt;param n=""DisplayType"" v=""Data Set"" /&gt;_x000D_
  &lt;param n=""DataSourceType"" v=""SAS DATASET"" /&gt;'"</definedName>
    <definedName name="_AMO_ContentDefinition_848167987.3" hidden="1">"'_x000D_
  &lt;param n=""SASFilter"" v=""ORG_TYP_TXT = 'Other'"" /&gt;_x000D_
  &lt;param n=""MoreSheetsForRows"" v=""False"" /&gt;_x000D_
  &lt;param n=""PageSize"" v=""500"" /&gt;_x000D_
  &lt;param n=""ShowRowNumbers"" v=""False"" /&gt;_x000D_
  &lt;param n=""ShowInfoInSheet"" v=""False"" /&gt;_x000D_
  &lt;param '"</definedName>
    <definedName name="_AMO_ContentDefinition_848167987.4" hidden="1">"'n=""CredKey"" v=""SARS_EXHIBIT3&amp;#x1;SASApp&amp;#x1;FinCEN_Shr_Lib"" /&gt;_x000D_
  &lt;param n=""ClassName"" v=""SAS.OfficeAddin.DataViewItem"" /&gt;_x000D_
  &lt;param n=""ServerName"" v=""SASApp"" /&gt;_x000D_
  &lt;param n=""DataSource"" v=""&amp;lt;SasDataSource Version=&amp;quot;4.2&amp;quot; Type'"</definedName>
    <definedName name="_AMO_ContentDefinition_848167987.5" hidden="1">"'=&amp;quot;SAS.Servers.Dataset&amp;quot; Svr=&amp;quot;SASApp&amp;quot; Lib=&amp;quot;FCSHRLIB&amp;quot; Filter=&amp;quot;ORG_TYP_TXT = 'Other'&amp;quot; FilterDS=&amp;quot;&amp;amp;lt;?xml version=&amp;amp;quot;1.0&amp;amp;quot; encoding=&amp;amp;quot;utf-16&amp;amp;quot;?&amp;amp;gt;&amp;amp;lt;FilterTree&amp;amp;gt'"</definedName>
    <definedName name="_AMO_ContentDefinition_848167987.6" hidden="1">"';&amp;amp;lt;TreeRoot&amp;amp;gt;&amp;amp;lt;ID&amp;amp;gt;09d8d9ce-09ff-4409-899c-a91943c4dd24&amp;amp;lt;/ID&amp;amp;gt;&amp;amp;lt;FilterType&amp;amp;gt;COLUMN&amp;amp;lt;/FilterType&amp;amp;gt;&amp;amp;lt;TableID /&amp;amp;gt;&amp;amp;lt;ColumnName&amp;amp;gt;ORG_TYP_TXT&amp;amp;lt;/ColumnName&amp;amp;gt;&amp;amp;'"</definedName>
    <definedName name="_AMO_ContentDefinition_848167987.7" hidden="1">"'lt;ColumnType&amp;amp;gt;Character&amp;amp;lt;/ColumnType&amp;amp;gt;&amp;amp;lt;GroupLevel /&amp;amp;gt;&amp;amp;lt;Operator&amp;amp;gt;=&amp;amp;lt;/Operator&amp;amp;gt;&amp;amp;lt;UseMacroFunction&amp;amp;gt;False&amp;amp;lt;/UseMacroFunction&amp;amp;gt;&amp;amp;lt;Not&amp;amp;gt;False&amp;amp;lt;/Not&amp;amp;gt;&amp;a'"</definedName>
    <definedName name="_AMO_ContentDefinition_848167987.8" hidden="1">"'mp;lt;Label /&amp;amp;gt;&amp;amp;lt;RightHandSide&amp;amp;gt;&amp;amp;lt;RightHandSideNumType&amp;amp;gt;SINGLE&amp;amp;lt;/RightHandSideNumType&amp;amp;gt;&amp;amp;lt;RightHandSideItems&amp;amp;gt;&amp;amp;lt;RHSItem&amp;amp;gt;&amp;amp;lt;RHSType&amp;amp;gt;EXPRESSION&amp;amp;lt;/RHSType&amp;amp;gt;&amp;amp;lt;'"</definedName>
    <definedName name="_AMO_ContentDefinition_848167987.9" hidden="1">"'AddQuotes&amp;amp;gt;True&amp;amp;lt;/AddQuotes&amp;amp;gt;&amp;amp;lt;DateFormat&amp;amp;gt;None&amp;amp;lt;/DateFormat&amp;amp;gt;&amp;amp;lt;RightHandSideExpression&amp;amp;gt;Other&amp;amp;lt;/RightHandSideExpression&amp;amp;gt;&amp;amp;lt;IsSubquery&amp;amp;gt;False&amp;amp;lt;/IsSubquery&amp;amp;gt;&amp;amp;'"</definedName>
    <definedName name="_AMO_ContentDefinition_884577349" hidden="1">"'Partitions:15'"</definedName>
    <definedName name="_AMO_ContentDefinition_884577349.0" hidden="1">"'&lt;ContentDefinition name=""SASApp:FCSHRLIB.SARS_EXHIBIT7"" rsid=""884577349"" type=""DataSet"" format=""ReportXml"" imgfmt=""ActiveX"" created=""12/17/2014 13:11:18"" modifed=""12/17/2014 16:41:05"" user=""celiop"" apply=""False"" css=""C:\Program File'"</definedName>
    <definedName name="_AMO_ContentDefinition_884577349.1" hidden="1">"'s\SASHome\x86\SASAddinforMicrosoftOffice\5.1\Styles\AMODefault.css"" range=""SASApp_FCSHRLIB_SARS_EXHIBIT7"" auto=""False"" xTime=""00:00:00.0010000"" rTime=""00:00:00.4170000"" bgnew=""False"" nFmt=""False"" grphSet=""False"" imgY=""0"" imgX=""0""&gt;_x000D_
'"</definedName>
    <definedName name="_AMO_ContentDefinition_884577349.10" hidden="1">"';SubqueryTemplateName /&amp;amp;gt;&amp;amp;lt;/RHSItem&amp;amp;gt;&amp;amp;lt;/RightHandSideItems&amp;amp;gt;&amp;amp;lt;/RightHandSide&amp;amp;gt;&amp;amp;lt;/TreeRoot&amp;amp;gt;&amp;amp;lt;/FilterTree&amp;amp;gt;&amp;quot; Sort=&amp;quot;ASET_SBTYP_ID_TXT ASC&amp;quot; ColSelFlg=&amp;quot;0&amp;quot; Name=&amp;quo'"</definedName>
    <definedName name="_AMO_ContentDefinition_884577349.11" hidden="1">"'t;SARS_EXHIBIT7&amp;quot;&amp;gt;&amp;#xD;&amp;#xA;&amp;lt;Cols&amp;gt;&amp;#xD;&amp;#xA;&amp;lt;cn&amp;gt;ASET_SBTYP_ID_TXT&amp;lt;/cn&amp;gt;&amp;#xD;&amp;#xA;&amp;lt;cn&amp;gt;bsa_count&amp;lt;/cn&amp;gt;&amp;#xD;&amp;#xA;&amp;lt;/Cols&amp;gt;&amp;#xD;&amp;#xA;&amp;lt;ColOrd&amp;gt;&amp;#xD;&amp;#xA;&amp;lt;cn&amp;gt;ASET_SBTYP_ID_TXT&amp;lt;/cn&amp;gt;&amp;#xD;&amp;#xA;&amp;lt;cn&amp;gt;b'"</definedName>
    <definedName name="_AMO_ContentDefinition_884577349.12" hidden="1">"'sa_count&amp;lt;/cn&amp;gt;&amp;#xD;&amp;#xA;&amp;lt;cn&amp;gt;FILG_RCV_DT_YEAR&amp;lt;/cn&amp;gt;&amp;#xD;&amp;#xA;&amp;lt;cn&amp;gt;ORG_TYP_TXT&amp;lt;/cn&amp;gt;&amp;#xD;&amp;#xA;&amp;lt;cn&amp;gt;ASET_TYP_ID&amp;lt;/cn&amp;gt;&amp;#xD;&amp;#xA;&amp;lt;/ColOrd&amp;gt;&amp;#xD;&amp;#xA;&amp;lt;/SasDataSource&amp;gt;"" /&gt;_x000D_
  &lt;param n=""ExcelTableColumnCount""'"</definedName>
    <definedName name="_AMO_ContentDefinition_884577349.13" hidden="1">"' v=""2"" /&gt;_x000D_
  &lt;param n=""ExcelTableRowCount"" v=""10"" /&gt;_x000D_
  &lt;param n=""DataRowCount"" v=""10"" /&gt;_x000D_
  &lt;param n=""DataColCount"" v=""2"" /&gt;_x000D_
  &lt;param n=""ObsColumn"" v=""false"" /&gt;_x000D_
  &lt;param n=""ExcelFormattingHash"" v=""1671049871"" /&gt;_x000D_
  &lt;param n'"</definedName>
    <definedName name="_AMO_ContentDefinition_884577349.14" hidden="1">"'=""ExcelFormatting"" v=""Automatic"" /&gt;_x000D_
  &lt;ExcelXMLOptions AdjColWidths=""True"" RowOpt=""InsertCells"" ColOpt=""InsertCells"" /&gt;_x000D_
&lt;/ContentDefinition&gt;'"</definedName>
    <definedName name="_AMO_ContentDefinition_884577349.2" hidden="1">"'  &lt;files /&gt;_x000D_
  &lt;parents /&gt;_x000D_
  &lt;children /&gt;_x000D_
  &lt;param n=""AMO_Version"" v=""5.1"" /&gt;_x000D_
  &lt;param n=""DisplayName"" v=""SASApp:FCSHRLIB.SARS_EXHIBIT7"" /&gt;_x000D_
  &lt;param n=""DisplayType"" v=""Data Set"" /&gt;_x000D_
  &lt;param n=""DataSourceType"" v=""SAS DATASET"" /&gt;_x000D_
'"</definedName>
    <definedName name="_AMO_ContentDefinition_884577349.3" hidden="1">"'  &lt;param n=""SASFilter"" v=""ORG_TYP_TXT = 'Other'"" /&gt;_x000D_
  &lt;param n=""MoreSheetsForRows"" v=""False"" /&gt;_x000D_
  &lt;param n=""PageSize"" v=""500"" /&gt;_x000D_
  &lt;param n=""ShowRowNumbers"" v=""False"" /&gt;_x000D_
  &lt;param n=""ShowInfoInSheet"" v=""False"" /&gt;_x000D_
  &lt;param n='"</definedName>
    <definedName name="_AMO_ContentDefinition_884577349.4" hidden="1">"'""CredKey"" v=""SARS_EXHIBIT7&amp;#x1;SASApp&amp;#x1;FinCEN_Shr_Lib"" /&gt;_x000D_
  &lt;param n=""ClassName"" v=""SAS.OfficeAddin.DataViewItem"" /&gt;_x000D_
  &lt;param n=""ServerName"" v=""SASApp"" /&gt;_x000D_
  &lt;param n=""DataSource"" v=""&amp;lt;SasDataSource Version=&amp;quot;4.2&amp;quot; Type=&amp;'"</definedName>
    <definedName name="_AMO_ContentDefinition_884577349.5" hidden="1">"'quot;SAS.Servers.Dataset&amp;quot; Svr=&amp;quot;SASApp&amp;quot; Lib=&amp;quot;FCSHRLIB&amp;quot; Filter=&amp;quot;ORG_TYP_TXT = 'Other'&amp;quot; FilterDS=&amp;quot;&amp;amp;lt;?xml version=&amp;amp;quot;1.0&amp;amp;quot; encoding=&amp;amp;quot;utf-16&amp;amp;quot;?&amp;amp;gt;&amp;amp;lt;FilterTree&amp;amp;gt;&amp;'"</definedName>
    <definedName name="_AMO_ContentDefinition_884577349.6" hidden="1">"'amp;lt;TreeRoot&amp;amp;gt;&amp;amp;lt;ID&amp;amp;gt;c4acea71-6ce8-470d-9194-93a22bdf5ea9&amp;amp;lt;/ID&amp;amp;gt;&amp;amp;lt;FilterType&amp;amp;gt;COLUMN&amp;amp;lt;/FilterType&amp;amp;gt;&amp;amp;lt;TableID /&amp;amp;gt;&amp;amp;lt;ColumnName&amp;amp;gt;ORG_TYP_TXT&amp;amp;lt;/ColumnName&amp;amp;gt;&amp;amp;lt'"</definedName>
    <definedName name="_AMO_ContentDefinition_884577349.7" hidden="1">"';ColumnType&amp;amp;gt;Character&amp;amp;lt;/ColumnType&amp;amp;gt;&amp;amp;lt;GroupLevel /&amp;amp;gt;&amp;amp;lt;Operator&amp;amp;gt;=&amp;amp;lt;/Operator&amp;amp;gt;&amp;amp;lt;UseMacroFunction&amp;amp;gt;False&amp;amp;lt;/UseMacroFunction&amp;amp;gt;&amp;amp;lt;Not&amp;amp;gt;False&amp;amp;lt;/Not&amp;amp;gt;&amp;amp'"</definedName>
    <definedName name="_AMO_ContentDefinition_884577349.8" hidden="1">"';lt;Label /&amp;amp;gt;&amp;amp;lt;RightHandSide&amp;amp;gt;&amp;amp;lt;RightHandSideNumType&amp;amp;gt;SINGLE&amp;amp;lt;/RightHandSideNumType&amp;amp;gt;&amp;amp;lt;RightHandSideItems&amp;amp;gt;&amp;amp;lt;RHSItem&amp;amp;gt;&amp;amp;lt;RHSType&amp;amp;gt;EXPRESSION&amp;amp;lt;/RHSType&amp;amp;gt;&amp;amp;lt;Ad'"</definedName>
    <definedName name="_AMO_ContentDefinition_884577349.9" hidden="1">"'dQuotes&amp;amp;gt;True&amp;amp;lt;/AddQuotes&amp;amp;gt;&amp;amp;lt;DateFormat&amp;amp;gt;None&amp;amp;lt;/DateFormat&amp;amp;gt;&amp;amp;lt;RightHandSideExpression&amp;amp;gt;Other&amp;amp;lt;/RightHandSideExpression&amp;amp;gt;&amp;amp;lt;IsSubquery&amp;amp;gt;False&amp;amp;lt;/IsSubquery&amp;amp;gt;&amp;amp;lt'"</definedName>
    <definedName name="_AMO_ContentDefinition_919335627" hidden="1">"'Partitions:15'"</definedName>
    <definedName name="_AMO_ContentDefinition_919335627.0" hidden="1">"'&lt;ContentDefinition name=""SASApp:FCSHRLIB.SARS_EXHIBIT6"" rsid=""919335627"" type=""DataSet"" format=""ReportXml"" imgfmt=""ActiveX"" created=""12/17/2014 13:10:49"" modifed=""12/17/2014 16:41:01"" user=""celiop"" apply=""False"" css=""C:\Program File'"</definedName>
    <definedName name="_AMO_ContentDefinition_919335627.1" hidden="1">"'s\SASHome\x86\SASAddinforMicrosoftOffice\5.1\Styles\AMODefault.css"" range=""SASApp_FCSHRLIB_SARS_EXHIBIT6"" auto=""False"" xTime=""00:00:00.0070000"" rTime=""00:00:00.4220000"" bgnew=""False"" nFmt=""False"" grphSet=""False"" imgY=""0"" imgX=""0""&gt;_x000D_
'"</definedName>
    <definedName name="_AMO_ContentDefinition_919335627.10" hidden="1">"';SubqueryTemplateName /&amp;amp;gt;&amp;amp;lt;/RHSItem&amp;amp;gt;&amp;amp;lt;/RightHandSideItems&amp;amp;gt;&amp;amp;lt;/RightHandSide&amp;amp;gt;&amp;amp;lt;/TreeRoot&amp;amp;gt;&amp;amp;lt;/FilterTree&amp;amp;gt;&amp;quot; Sort=&amp;quot;ASET_SBTYP_ID_TXT ASC&amp;quot; ColSelFlg=&amp;quot;0&amp;quot; Name=&amp;quo'"</definedName>
    <definedName name="_AMO_ContentDefinition_919335627.11" hidden="1">"'t;SARS_EXHIBIT6&amp;quot;&amp;gt;&amp;#xD;&amp;#xA;&amp;lt;Cols&amp;gt;&amp;#xD;&amp;#xA;&amp;lt;cn&amp;gt;ASET_SBTYP_ID_TXT&amp;lt;/cn&amp;gt;&amp;#xD;&amp;#xA;&amp;lt;cn&amp;gt;bsa_count&amp;lt;/cn&amp;gt;&amp;#xD;&amp;#xA;&amp;lt;/Cols&amp;gt;&amp;#xD;&amp;#xA;&amp;lt;ColOrd&amp;gt;&amp;#xD;&amp;#xA;&amp;lt;cn&amp;gt;ASET_SBTYP_ID_TXT&amp;lt;/cn&amp;gt;&amp;#xD;&amp;#xA;&amp;lt;cn&amp;gt;b'"</definedName>
    <definedName name="_AMO_ContentDefinition_919335627.12" hidden="1">"'sa_count&amp;lt;/cn&amp;gt;&amp;#xD;&amp;#xA;&amp;lt;cn&amp;gt;FILG_RCV_DT_YEAR&amp;lt;/cn&amp;gt;&amp;#xD;&amp;#xA;&amp;lt;cn&amp;gt;ORG_TYP_TXT&amp;lt;/cn&amp;gt;&amp;#xD;&amp;#xA;&amp;lt;cn&amp;gt;ASET_TYP_ID&amp;lt;/cn&amp;gt;&amp;#xD;&amp;#xA;&amp;lt;/ColOrd&amp;gt;&amp;#xD;&amp;#xA;&amp;lt;/SasDataSource&amp;gt;"" /&gt;_x000D_
  &lt;param n=""ExcelTableColumnCount""'"</definedName>
    <definedName name="_AMO_ContentDefinition_919335627.13" hidden="1">"' v=""2"" /&gt;_x000D_
  &lt;param n=""ExcelTableRowCount"" v=""18"" /&gt;_x000D_
  &lt;param n=""DataRowCount"" v=""18"" /&gt;_x000D_
  &lt;param n=""DataColCount"" v=""2"" /&gt;_x000D_
  &lt;param n=""ObsColumn"" v=""false"" /&gt;_x000D_
  &lt;param n=""ExcelFormattingHash"" v=""1671049871"" /&gt;_x000D_
  &lt;param n'"</definedName>
    <definedName name="_AMO_ContentDefinition_919335627.14" hidden="1">"'=""ExcelFormatting"" v=""Automatic"" /&gt;_x000D_
  &lt;ExcelXMLOptions AdjColWidths=""True"" RowOpt=""InsertCells"" ColOpt=""InsertCells"" /&gt;_x000D_
&lt;/ContentDefinition&gt;'"</definedName>
    <definedName name="_AMO_ContentDefinition_919335627.2" hidden="1">"'  &lt;files /&gt;_x000D_
  &lt;parents /&gt;_x000D_
  &lt;children /&gt;_x000D_
  &lt;param n=""AMO_Version"" v=""5.1"" /&gt;_x000D_
  &lt;param n=""DisplayName"" v=""SASApp:FCSHRLIB.SARS_EXHIBIT6"" /&gt;_x000D_
  &lt;param n=""DisplayType"" v=""Data Set"" /&gt;_x000D_
  &lt;param n=""DataSourceType"" v=""SAS DATASET"" /&gt;_x000D_
'"</definedName>
    <definedName name="_AMO_ContentDefinition_919335627.3" hidden="1">"'  &lt;param n=""SASFilter"" v=""ORG_TYP_TXT = 'Other'"" /&gt;_x000D_
  &lt;param n=""MoreSheetsForRows"" v=""False"" /&gt;_x000D_
  &lt;param n=""PageSize"" v=""500"" /&gt;_x000D_
  &lt;param n=""ShowRowNumbers"" v=""False"" /&gt;_x000D_
  &lt;param n=""ShowInfoInSheet"" v=""False"" /&gt;_x000D_
  &lt;param n='"</definedName>
    <definedName name="_AMO_ContentDefinition_919335627.4" hidden="1">"'""CredKey"" v=""SARS_EXHIBIT6&amp;#x1;SASApp&amp;#x1;FinCEN_Shr_Lib"" /&gt;_x000D_
  &lt;param n=""ClassName"" v=""SAS.OfficeAddin.DataViewItem"" /&gt;_x000D_
  &lt;param n=""ServerName"" v=""SASApp"" /&gt;_x000D_
  &lt;param n=""DataSource"" v=""&amp;lt;SasDataSource Version=&amp;quot;4.2&amp;quot; Type=&amp;'"</definedName>
    <definedName name="_AMO_ContentDefinition_919335627.5" hidden="1">"'quot;SAS.Servers.Dataset&amp;quot; Svr=&amp;quot;SASApp&amp;quot; Lib=&amp;quot;FCSHRLIB&amp;quot; Filter=&amp;quot;ORG_TYP_TXT = 'Other'&amp;quot; FilterDS=&amp;quot;&amp;amp;lt;?xml version=&amp;amp;quot;1.0&amp;amp;quot; encoding=&amp;amp;quot;utf-16&amp;amp;quot;?&amp;amp;gt;&amp;amp;lt;FilterTree&amp;amp;gt;&amp;'"</definedName>
    <definedName name="_AMO_ContentDefinition_919335627.6" hidden="1">"'amp;lt;TreeRoot&amp;amp;gt;&amp;amp;lt;ID&amp;amp;gt;51f8a5ec-be02-4bfc-936a-448c2009fd4d&amp;amp;lt;/ID&amp;amp;gt;&amp;amp;lt;FilterType&amp;amp;gt;COLUMN&amp;amp;lt;/FilterType&amp;amp;gt;&amp;amp;lt;TableID /&amp;amp;gt;&amp;amp;lt;ColumnName&amp;amp;gt;ORG_TYP_TXT&amp;amp;lt;/ColumnName&amp;amp;gt;&amp;amp;lt'"</definedName>
    <definedName name="_AMO_ContentDefinition_919335627.7" hidden="1">"';ColumnType&amp;amp;gt;Character&amp;amp;lt;/ColumnType&amp;amp;gt;&amp;amp;lt;GroupLevel /&amp;amp;gt;&amp;amp;lt;Operator&amp;amp;gt;=&amp;amp;lt;/Operator&amp;amp;gt;&amp;amp;lt;UseMacroFunction&amp;amp;gt;False&amp;amp;lt;/UseMacroFunction&amp;amp;gt;&amp;amp;lt;Not&amp;amp;gt;False&amp;amp;lt;/Not&amp;amp;gt;&amp;amp'"</definedName>
    <definedName name="_AMO_ContentDefinition_919335627.8" hidden="1">"';lt;Label /&amp;amp;gt;&amp;amp;lt;RightHandSide&amp;amp;gt;&amp;amp;lt;RightHandSideNumType&amp;amp;gt;SINGLE&amp;amp;lt;/RightHandSideNumType&amp;amp;gt;&amp;amp;lt;RightHandSideItems&amp;amp;gt;&amp;amp;lt;RHSItem&amp;amp;gt;&amp;amp;lt;RHSType&amp;amp;gt;EXPRESSION&amp;amp;lt;/RHSType&amp;amp;gt;&amp;amp;lt;Ad'"</definedName>
    <definedName name="_AMO_ContentDefinition_919335627.9" hidden="1">"'dQuotes&amp;amp;gt;True&amp;amp;lt;/AddQuotes&amp;amp;gt;&amp;amp;lt;DateFormat&amp;amp;gt;None&amp;amp;lt;/DateFormat&amp;amp;gt;&amp;amp;lt;RightHandSideExpression&amp;amp;gt;Other&amp;amp;lt;/RightHandSideExpression&amp;amp;gt;&amp;amp;lt;IsSubquery&amp;amp;gt;False&amp;amp;lt;/IsSubquery&amp;amp;gt;&amp;amp;lt'"</definedName>
    <definedName name="_AMO_ContentDefinition_927072375" hidden="1">"'Partitions:15'"</definedName>
    <definedName name="_AMO_ContentDefinition_927072375.0" hidden="1">"'&lt;ContentDefinition name=""SASApp:FCSHRLIB.SARS_EXHIBIT8"" rsid=""927072375"" type=""DataSet"" format=""ReportXml"" imgfmt=""ActiveX"" created=""01/06/2015 12:19:00"" modifed=""01/06/2015 12:19:00"" user=""celiop"" apply=""False"" css=""C:\Program File'"</definedName>
    <definedName name="_AMO_ContentDefinition_927072375.1" hidden="1">"'s\SASHome\x86\SASAddinforMicrosoftOffice\5.1\Styles\AMODefault.css"" range=""SASApp_FCSHRLIB_SARS_EXHIBIT8_2"" auto=""False"" xTime=""00:00:00.0070000"" rTime=""00:00:00.4210000"" bgnew=""False"" nFmt=""False"" grphSet=""False"" imgY=""0"" imgX=""0""&gt;'"</definedName>
    <definedName name="_AMO_ContentDefinition_927072375.10" hidden="1">"'lt;SubqueryTemplateName /&amp;amp;gt;&amp;amp;lt;/RHSItem&amp;amp;gt;&amp;amp;lt;/RightHandSideItems&amp;amp;gt;&amp;amp;lt;/RightHandSide&amp;amp;gt;&amp;amp;lt;/TreeRoot&amp;amp;gt;&amp;amp;lt;/FilterTree&amp;amp;gt;&amp;quot; Sort=&amp;quot;description ASC&amp;quot; ColSelFlg=&amp;quot;0&amp;quot; Name=&amp;quot;SA'"</definedName>
    <definedName name="_AMO_ContentDefinition_927072375.11" hidden="1">"'RS_EXHIBIT8&amp;quot;&amp;gt;&amp;#xD;&amp;#xA;&amp;lt;Cols&amp;gt;&amp;#xD;&amp;#xA;&amp;lt;cn&amp;gt;description&amp;lt;/cn&amp;gt;&amp;#xD;&amp;#xA;&amp;lt;cn&amp;gt;SBJT_Count&amp;lt;/cn&amp;gt;&amp;#xD;&amp;#xA;&amp;lt;/Cols&amp;gt;&amp;#xD;&amp;#xA;&amp;lt;ColOrd&amp;gt;&amp;#xD;&amp;#xA;&amp;lt;cn&amp;gt;description&amp;lt;/cn&amp;gt;&amp;#xD;&amp;#xA;&amp;lt;cn&amp;gt;SBJT_Count&amp;lt;/c'"</definedName>
    <definedName name="_AMO_ContentDefinition_927072375.12" hidden="1">"'n&amp;gt;&amp;#xD;&amp;#xA;&amp;lt;cn&amp;gt;ORG_TYP_TXT&amp;lt;/cn&amp;gt;&amp;#xD;&amp;#xA;&amp;lt;cn&amp;gt;FILG_RCV_DT_YEAR&amp;lt;/cn&amp;gt;&amp;#xD;&amp;#xA;&amp;lt;cn&amp;gt;bsa_count&amp;lt;/cn&amp;gt;&amp;#xD;&amp;#xA;&amp;lt;/ColOrd&amp;gt;&amp;#xD;&amp;#xA;&amp;lt;/SasDataSource&amp;gt;"" /&gt;_x000D_
  &lt;param n=""ExcelTableColumnCount"" v=""2"" /&gt;_x000D_
  &lt;p'"</definedName>
    <definedName name="_AMO_ContentDefinition_927072375.13" hidden="1">"'aram n=""ExcelTableRowCount"" v=""13"" /&gt;_x000D_
  &lt;param n=""DataRowCount"" v=""13"" /&gt;_x000D_
  &lt;param n=""DataColCount"" v=""2"" /&gt;_x000D_
  &lt;param n=""ObsColumn"" v=""false"" /&gt;_x000D_
  &lt;param n=""ExcelFormattingHash"" v=""994935581"" /&gt;_x000D_
  &lt;param n=""ExcelFormatting'"</definedName>
    <definedName name="_AMO_ContentDefinition_927072375.14" hidden="1">"'"" v=""Automatic"" /&gt;_x000D_
  &lt;ExcelXMLOptions AdjColWidths=""True"" RowOpt=""InsertCells"" ColOpt=""InsertCells"" /&gt;_x000D_
&lt;/ContentDefinition&gt;'"</definedName>
    <definedName name="_AMO_ContentDefinition_927072375.2" hidden="1">"'_x000D_
  &lt;files /&gt;_x000D_
  &lt;parents /&gt;_x000D_
  &lt;children /&gt;_x000D_
  &lt;param n=""AMO_Version"" v=""5.1"" /&gt;_x000D_
  &lt;param n=""DisplayName"" v=""SASApp:FCSHRLIB.SARS_EXHIBIT8"" /&gt;_x000D_
  &lt;param n=""DisplayType"" v=""Data Set"" /&gt;_x000D_
  &lt;param n=""DataSourceType"" v=""SAS DATASET"" /&gt;'"</definedName>
    <definedName name="_AMO_ContentDefinition_927072375.3" hidden="1">"'_x000D_
  &lt;param n=""SASFilter"" v=""ORG_TYP_TXT = 'Other'"" /&gt;_x000D_
  &lt;param n=""MoreSheetsForRows"" v=""False"" /&gt;_x000D_
  &lt;param n=""PageSize"" v=""500"" /&gt;_x000D_
  &lt;param n=""ShowRowNumbers"" v=""False"" /&gt;_x000D_
  &lt;param n=""ShowInfoInSheet"" v=""False"" /&gt;_x000D_
  &lt;param '"</definedName>
    <definedName name="_AMO_ContentDefinition_927072375.4" hidden="1">"'n=""CredKey"" v=""SARS_EXHIBIT8&amp;#x1;SASApp&amp;#x1;FinCEN_Shr_Lib"" /&gt;_x000D_
  &lt;param n=""ClassName"" v=""SAS.OfficeAddin.DataViewItem"" /&gt;_x000D_
  &lt;param n=""ServerName"" v=""SASApp"" /&gt;_x000D_
  &lt;param n=""DataSource"" v=""&amp;lt;SasDataSource Version=&amp;quot;4.2&amp;quot; Type'"</definedName>
    <definedName name="_AMO_ContentDefinition_927072375.5" hidden="1">"'=&amp;quot;SAS.Servers.Dataset&amp;quot; Svr=&amp;quot;SASApp&amp;quot; Lib=&amp;quot;FCSHRLIB&amp;quot; Filter=&amp;quot;ORG_TYP_TXT = 'Other'&amp;quot; FilterDS=&amp;quot;&amp;amp;lt;?xml version=&amp;amp;quot;1.0&amp;amp;quot; encoding=&amp;amp;quot;utf-16&amp;amp;quot;?&amp;amp;gt;&amp;amp;lt;FilterTree&amp;amp;gt'"</definedName>
    <definedName name="_AMO_ContentDefinition_927072375.6" hidden="1">"';&amp;amp;lt;TreeRoot&amp;amp;gt;&amp;amp;lt;ID&amp;amp;gt;92f0c4cd-1b01-4fe1-9086-e591a63d2979&amp;amp;lt;/ID&amp;amp;gt;&amp;amp;lt;FilterType&amp;amp;gt;COLUMN&amp;amp;lt;/FilterType&amp;amp;gt;&amp;amp;lt;TableID /&amp;amp;gt;&amp;amp;lt;ColumnName&amp;amp;gt;ORG_TYP_TXT&amp;amp;lt;/ColumnName&amp;amp;gt;&amp;amp;'"</definedName>
    <definedName name="_AMO_ContentDefinition_927072375.7" hidden="1">"'lt;ColumnType&amp;amp;gt;Character&amp;amp;lt;/ColumnType&amp;amp;gt;&amp;amp;lt;GroupLevel /&amp;amp;gt;&amp;amp;lt;Operator&amp;amp;gt;=&amp;amp;lt;/Operator&amp;amp;gt;&amp;amp;lt;UseMacroFunction&amp;amp;gt;False&amp;amp;lt;/UseMacroFunction&amp;amp;gt;&amp;amp;lt;Not&amp;amp;gt;False&amp;amp;lt;/Not&amp;amp;gt;&amp;a'"</definedName>
    <definedName name="_AMO_ContentDefinition_927072375.8" hidden="1">"'mp;lt;Label /&amp;amp;gt;&amp;amp;lt;RightHandSide&amp;amp;gt;&amp;amp;lt;RightHandSideNumType&amp;amp;gt;SINGLE&amp;amp;lt;/RightHandSideNumType&amp;amp;gt;&amp;amp;lt;RightHandSideItems&amp;amp;gt;&amp;amp;lt;RHSItem&amp;amp;gt;&amp;amp;lt;RHSType&amp;amp;gt;EXPRESSION&amp;amp;lt;/RHSType&amp;amp;gt;&amp;amp;lt;'"</definedName>
    <definedName name="_AMO_ContentDefinition_927072375.9" hidden="1">"'AddQuotes&amp;amp;gt;True&amp;amp;lt;/AddQuotes&amp;amp;gt;&amp;amp;lt;DateFormat&amp;amp;gt;None&amp;amp;lt;/DateFormat&amp;amp;gt;&amp;amp;lt;RightHandSideExpression&amp;amp;gt;Other&amp;amp;lt;/RightHandSideExpression&amp;amp;gt;&amp;amp;lt;IsSubquery&amp;amp;gt;False&amp;amp;lt;/IsSubquery&amp;amp;gt;&amp;amp;'"</definedName>
    <definedName name="_AMO_ContentDefinition_945002709" hidden="1">"'Partitions:15'"</definedName>
    <definedName name="_AMO_ContentDefinition_945002709.0" hidden="1">"'&lt;ContentDefinition name=""SASApp:FCSHRLIB.SARS_EXHIBIT6"" rsid=""945002709"" type=""DataSet"" format=""ReportXml"" imgfmt=""ActiveX"" created=""01/06/2015 12:13:48"" modifed=""01/06/2015 12:13:48"" user=""celiop"" apply=""False"" css=""C:\Program File'"</definedName>
    <definedName name="_AMO_ContentDefinition_945002709.1" hidden="1">"'s\SASHome\x86\SASAddinforMicrosoftOffice\5.1\Styles\AMODefault.css"" range=""SASApp_FCSHRLIB_SARS_EXHIBIT6_2"" auto=""False"" xTime=""00:00:00.0090000"" rTime=""00:00:00.4080000"" bgnew=""False"" nFmt=""False"" grphSet=""False"" imgY=""0"" imgX=""0""&gt;'"</definedName>
    <definedName name="_AMO_ContentDefinition_945002709.10" hidden="1">"'lt;SubqueryTemplateName /&amp;amp;gt;&amp;amp;lt;/RHSItem&amp;amp;gt;&amp;amp;lt;/RightHandSideItems&amp;amp;gt;&amp;amp;lt;/RightHandSide&amp;amp;gt;&amp;amp;lt;/TreeRoot&amp;amp;gt;&amp;amp;lt;/FilterTree&amp;amp;gt;&amp;quot; Sort=&amp;quot;ASET_SBTYP_ID_TXT ASC&amp;quot; ColSelFlg=&amp;quot;0&amp;quot; Name=&amp;q'"</definedName>
    <definedName name="_AMO_ContentDefinition_945002709.11" hidden="1">"'uot;SARS_EXHIBIT6&amp;quot;&amp;gt;&amp;#xD;&amp;#xA;&amp;lt;Cols&amp;gt;&amp;#xD;&amp;#xA;&amp;lt;cn&amp;gt;ASET_SBTYP_ID_TXT&amp;lt;/cn&amp;gt;&amp;#xD;&amp;#xA;&amp;lt;cn&amp;gt;bsa_count&amp;lt;/cn&amp;gt;&amp;#xD;&amp;#xA;&amp;lt;/Cols&amp;gt;&amp;#xD;&amp;#xA;&amp;lt;ColOrd&amp;gt;&amp;#xD;&amp;#xA;&amp;lt;cn&amp;gt;ASET_SBTYP_ID_TXT&amp;lt;/cn&amp;gt;&amp;#xD;&amp;#xA;&amp;lt;cn&amp;gt'"</definedName>
    <definedName name="_AMO_ContentDefinition_945002709.12" hidden="1">"';bsa_count&amp;lt;/cn&amp;gt;&amp;#xD;&amp;#xA;&amp;lt;cn&amp;gt;FILG_RCV_DT_YEAR&amp;lt;/cn&amp;gt;&amp;#xD;&amp;#xA;&amp;lt;cn&amp;gt;ORG_TYP_TXT&amp;lt;/cn&amp;gt;&amp;#xD;&amp;#xA;&amp;lt;cn&amp;gt;ASET_TYP_ID&amp;lt;/cn&amp;gt;&amp;#xD;&amp;#xA;&amp;lt;/ColOrd&amp;gt;&amp;#xD;&amp;#xA;&amp;lt;/SasDataSource&amp;gt;"" /&gt;_x000D_
  &lt;param n=""ExcelTableColumnCount'"</definedName>
    <definedName name="_AMO_ContentDefinition_945002709.13" hidden="1">"'"" v=""2"" /&gt;_x000D_
  &lt;param n=""ExcelTableRowCount"" v=""19"" /&gt;_x000D_
  &lt;param n=""DataRowCount"" v=""19"" /&gt;_x000D_
  &lt;param n=""DataColCount"" v=""2"" /&gt;_x000D_
  &lt;param n=""ObsColumn"" v=""false"" /&gt;_x000D_
  &lt;param n=""ExcelFormattingHash"" v=""1671049871"" /&gt;_x000D_
  &lt;param'"</definedName>
    <definedName name="_AMO_ContentDefinition_945002709.14" hidden="1">"' n=""ExcelFormatting"" v=""Automatic"" /&gt;_x000D_
  &lt;ExcelXMLOptions AdjColWidths=""True"" RowOpt=""InsertCells"" ColOpt=""InsertCells"" /&gt;_x000D_
&lt;/ContentDefinition&gt;'"</definedName>
    <definedName name="_AMO_ContentDefinition_945002709.2" hidden="1">"'_x000D_
  &lt;files /&gt;_x000D_
  &lt;parents /&gt;_x000D_
  &lt;children /&gt;_x000D_
  &lt;param n=""AMO_Version"" v=""5.1"" /&gt;_x000D_
  &lt;param n=""DisplayName"" v=""SASApp:FCSHRLIB.SARS_EXHIBIT6"" /&gt;_x000D_
  &lt;param n=""DisplayType"" v=""Data Set"" /&gt;_x000D_
  &lt;param n=""DataSourceType"" v=""SAS DATASET"" /&gt;'"</definedName>
    <definedName name="_AMO_ContentDefinition_945002709.3" hidden="1">"'_x000D_
  &lt;param n=""SASFilter"" v=""ORG_TYP_TXT = 'Other'"" /&gt;_x000D_
  &lt;param n=""MoreSheetsForRows"" v=""False"" /&gt;_x000D_
  &lt;param n=""PageSize"" v=""500"" /&gt;_x000D_
  &lt;param n=""ShowRowNumbers"" v=""False"" /&gt;_x000D_
  &lt;param n=""ShowInfoInSheet"" v=""False"" /&gt;_x000D_
  &lt;param '"</definedName>
    <definedName name="_AMO_ContentDefinition_945002709.4" hidden="1">"'n=""CredKey"" v=""SARS_EXHIBIT6&amp;#x1;SASApp&amp;#x1;FinCEN_Shr_Lib"" /&gt;_x000D_
  &lt;param n=""ClassName"" v=""SAS.OfficeAddin.DataViewItem"" /&gt;_x000D_
  &lt;param n=""ServerName"" v=""SASApp"" /&gt;_x000D_
  &lt;param n=""DataSource"" v=""&amp;lt;SasDataSource Version=&amp;quot;4.2&amp;quot; Type'"</definedName>
    <definedName name="_AMO_ContentDefinition_945002709.5" hidden="1">"'=&amp;quot;SAS.Servers.Dataset&amp;quot; Svr=&amp;quot;SASApp&amp;quot; Lib=&amp;quot;FCSHRLIB&amp;quot; Filter=&amp;quot;ORG_TYP_TXT = 'Other'&amp;quot; FilterDS=&amp;quot;&amp;amp;lt;?xml version=&amp;amp;quot;1.0&amp;amp;quot; encoding=&amp;amp;quot;utf-16&amp;amp;quot;?&amp;amp;gt;&amp;amp;lt;FilterTree&amp;amp;gt'"</definedName>
    <definedName name="_AMO_ContentDefinition_945002709.6" hidden="1">"';&amp;amp;lt;TreeRoot&amp;amp;gt;&amp;amp;lt;ID&amp;amp;gt;8653f9bc-a5db-4f65-a8ad-2d1d19d21e7d&amp;amp;lt;/ID&amp;amp;gt;&amp;amp;lt;FilterType&amp;amp;gt;COLUMN&amp;amp;lt;/FilterType&amp;amp;gt;&amp;amp;lt;TableID /&amp;amp;gt;&amp;amp;lt;ColumnName&amp;amp;gt;ORG_TYP_TXT&amp;amp;lt;/ColumnName&amp;amp;gt;&amp;amp;'"</definedName>
    <definedName name="_AMO_ContentDefinition_945002709.7" hidden="1">"'lt;ColumnType&amp;amp;gt;Character&amp;amp;lt;/ColumnType&amp;amp;gt;&amp;amp;lt;GroupLevel /&amp;amp;gt;&amp;amp;lt;Operator&amp;amp;gt;=&amp;amp;lt;/Operator&amp;amp;gt;&amp;amp;lt;UseMacroFunction&amp;amp;gt;False&amp;amp;lt;/UseMacroFunction&amp;amp;gt;&amp;amp;lt;Not&amp;amp;gt;False&amp;amp;lt;/Not&amp;amp;gt;&amp;a'"</definedName>
    <definedName name="_AMO_ContentDefinition_945002709.8" hidden="1">"'mp;lt;Label /&amp;amp;gt;&amp;amp;lt;RightHandSide&amp;amp;gt;&amp;amp;lt;RightHandSideNumType&amp;amp;gt;SINGLE&amp;amp;lt;/RightHandSideNumType&amp;amp;gt;&amp;amp;lt;RightHandSideItems&amp;amp;gt;&amp;amp;lt;RHSItem&amp;amp;gt;&amp;amp;lt;RHSType&amp;amp;gt;EXPRESSION&amp;amp;lt;/RHSType&amp;amp;gt;&amp;amp;lt;'"</definedName>
    <definedName name="_AMO_ContentDefinition_945002709.9" hidden="1">"'AddQuotes&amp;amp;gt;True&amp;amp;lt;/AddQuotes&amp;amp;gt;&amp;amp;lt;DateFormat&amp;amp;gt;None&amp;amp;lt;/DateFormat&amp;amp;gt;&amp;amp;lt;RightHandSideExpression&amp;amp;gt;Other&amp;amp;lt;/RightHandSideExpression&amp;amp;gt;&amp;amp;lt;IsSubquery&amp;amp;gt;False&amp;amp;lt;/IsSubquery&amp;amp;gt;&amp;amp;'"</definedName>
    <definedName name="_AMO_ContentLocation_148619927__A1" hidden="1">"'Partitions:2'"</definedName>
    <definedName name="_AMO_ContentLocation_148619927__A1.0" hidden="1">"'&lt;ContentLocation path=""A1"" rsid=""148619927"" tag="""" fid=""0""&gt;_x000D_
  &lt;param n=""_NumRows"" v=""10"" /&gt;_x000D_
  &lt;param n=""_NumCols"" v=""2"" /&gt;_x000D_
  &lt;param n=""SASDataState"" v=""none"" /&gt;_x000D_
  &lt;param n=""SASDataStart"" v=""1"" /&gt;_x000D_
  &lt;param n=""SASDataEn'"</definedName>
    <definedName name="_AMO_ContentLocation_148619927__A1.1" hidden="1">"'d"" v=""9"" /&gt;_x000D_
  &lt;param n=""SASFilter"" v=""ORG_TYP_TXT = 'Other'"" /&gt;_x000D_
&lt;/ContentLocation&gt;'"</definedName>
    <definedName name="_AMO_ContentLocation_190691782__A1" hidden="1">"'Partitions:2'"</definedName>
    <definedName name="_AMO_ContentLocation_190691782__A1.0" hidden="1">"'&lt;ContentLocation path=""A1"" rsid=""190691782"" tag="""" fid=""0""&gt;_x000D_
  &lt;param n=""_NumRows"" v=""9"" /&gt;_x000D_
  &lt;param n=""_NumCols"" v=""2"" /&gt;_x000D_
  &lt;param n=""SASDataState"" v=""none"" /&gt;_x000D_
  &lt;param n=""SASDataStart"" v=""1"" /&gt;_x000D_
  &lt;param n=""SASDataEnd'"</definedName>
    <definedName name="_AMO_ContentLocation_190691782__A1.1" hidden="1">"'"" v=""8"" /&gt;_x000D_
  &lt;param n=""SASFilter"" v=""ORG_TYP_TXT = 'Other'"" /&gt;_x000D_
&lt;/ContentLocation&gt;'"</definedName>
    <definedName name="_AMO_ContentLocation_337942168__A1" hidden="1">"'Partitions:2'"</definedName>
    <definedName name="_AMO_ContentLocation_337942168__A1.0" hidden="1">"'&lt;ContentLocation path=""A1"" rsid=""337942168"" tag="""" fid=""0""&gt;_x000D_
  &lt;param n=""_NumRows"" v=""13"" /&gt;_x000D_
  &lt;param n=""_NumCols"" v=""2"" /&gt;_x000D_
  &lt;param n=""SASDataState"" v=""none"" /&gt;_x000D_
  &lt;param n=""SASDataStart"" v=""1"" /&gt;_x000D_
  &lt;param n=""SASDataEn'"</definedName>
    <definedName name="_AMO_ContentLocation_337942168__A1.1" hidden="1">"'d"" v=""12"" /&gt;_x000D_
  &lt;param n=""SASFilter"" v=""ORG_TYP_TXT = 'Other'"" /&gt;_x000D_
&lt;/ContentLocation&gt;'"</definedName>
    <definedName name="_AMO_ContentLocation_623221234__A1" hidden="1">"'Partitions:2'"</definedName>
    <definedName name="_AMO_ContentLocation_623221234__A1.0" hidden="1">"'&lt;ContentLocation path=""A1"" rsid=""623221234"" tag="""" fid=""0""&gt;_x000D_
  &lt;param n=""_NumRows"" v=""74"" /&gt;_x000D_
  &lt;param n=""_NumCols"" v=""3"" /&gt;_x000D_
  &lt;param n=""SASDataState"" v=""none"" /&gt;_x000D_
  &lt;param n=""SASDataStart"" v=""1"" /&gt;_x000D_
  &lt;param n=""SASDataEn'"</definedName>
    <definedName name="_AMO_ContentLocation_623221234__A1.1" hidden="1">"'d"" v=""73"" /&gt;_x000D_
  &lt;param n=""SASFilter"" v=""ORG_TYP_TXT = 'Other'"" /&gt;_x000D_
&lt;/ContentLocation&gt;'"</definedName>
    <definedName name="_AMO_ContentLocation_658338837__A1" hidden="1">"'Partitions:2'"</definedName>
    <definedName name="_AMO_ContentLocation_658338837__A1.0" hidden="1">"'&lt;ContentLocation path=""A1"" rsid=""658338837"" tag="""" fid=""0""&gt;_x000D_
  &lt;param n=""_NumRows"" v=""14"" /&gt;_x000D_
  &lt;param n=""_NumCols"" v=""2"" /&gt;_x000D_
  &lt;param n=""SASDataState"" v=""none"" /&gt;_x000D_
  &lt;param n=""SASDataStart"" v=""1"" /&gt;_x000D_
  &lt;param n=""SASDataEn'"</definedName>
    <definedName name="_AMO_ContentLocation_658338837__A1.1" hidden="1">"'d"" v=""13"" /&gt;_x000D_
  &lt;param n=""SASFilter"" v=""ORG_TYP_TXT = 'Other'"" /&gt;_x000D_
&lt;/ContentLocation&gt;'"</definedName>
    <definedName name="_AMO_ContentLocation_777306176__A1" hidden="1">"'Partitions:2'"</definedName>
    <definedName name="_AMO_ContentLocation_777306176__A1.0" hidden="1">"'&lt;ContentLocation path=""A1"" rsid=""777306176"" tag="""" fid=""0""&gt;_x000D_
  &lt;param n=""_NumRows"" v=""11"" /&gt;_x000D_
  &lt;param n=""_NumCols"" v=""2"" /&gt;_x000D_
  &lt;param n=""SASDataState"" v=""none"" /&gt;_x000D_
  &lt;param n=""SASDataStart"" v=""1"" /&gt;_x000D_
  &lt;param n=""SASDataEn'"</definedName>
    <definedName name="_AMO_ContentLocation_777306176__A1.1" hidden="1">"'d"" v=""10"" /&gt;_x000D_
  &lt;param n=""SASFilter"" v=""ORG_TYP_TXT = 'Other'"" /&gt;_x000D_
&lt;/ContentLocation&gt;'"</definedName>
    <definedName name="_AMO_ContentLocation_848167987__A1" hidden="1">"'Partitions:2'"</definedName>
    <definedName name="_AMO_ContentLocation_848167987__A1.0" hidden="1">"'&lt;ContentLocation path=""A1"" rsid=""848167987"" tag="""" fid=""0""&gt;_x000D_
  &lt;param n=""_NumRows"" v=""10"" /&gt;_x000D_
  &lt;param n=""_NumCols"" v=""2"" /&gt;_x000D_
  &lt;param n=""SASDataState"" v=""none"" /&gt;_x000D_
  &lt;param n=""SASDataStart"" v=""1"" /&gt;_x000D_
  &lt;param n=""SASDataEn'"</definedName>
    <definedName name="_AMO_ContentLocation_848167987__A1.1" hidden="1">"'d"" v=""9"" /&gt;_x000D_
  &lt;param n=""SASFilter"" v=""ORG_TYP_TXT = 'Other'"" /&gt;_x000D_
&lt;/ContentLocation&gt;'"</definedName>
    <definedName name="_AMO_ContentLocation_884577349__A1" hidden="1">"'Partitions:2'"</definedName>
    <definedName name="_AMO_ContentLocation_884577349__A1.0" hidden="1">"'&lt;ContentLocation path=""A1"" rsid=""884577349"" tag="""" fid=""0""&gt;_x000D_
  &lt;param n=""_NumRows"" v=""11"" /&gt;_x000D_
  &lt;param n=""_NumCols"" v=""2"" /&gt;_x000D_
  &lt;param n=""SASDataState"" v=""none"" /&gt;_x000D_
  &lt;param n=""SASDataStart"" v=""1"" /&gt;_x000D_
  &lt;param n=""SASDataEn'"</definedName>
    <definedName name="_AMO_ContentLocation_884577349__A1.1" hidden="1">"'d"" v=""10"" /&gt;_x000D_
  &lt;param n=""SASFilter"" v=""ORG_TYP_TXT = 'Other'"" /&gt;_x000D_
&lt;/ContentLocation&gt;'"</definedName>
    <definedName name="_AMO_ContentLocation_919335627__A1" hidden="1">"'Partitions:2'"</definedName>
    <definedName name="_AMO_ContentLocation_919335627__A1.0" hidden="1">"'&lt;ContentLocation path=""A1"" rsid=""919335627"" tag="""" fid=""0""&gt;_x000D_
  &lt;param n=""_NumRows"" v=""19"" /&gt;_x000D_
  &lt;param n=""_NumCols"" v=""2"" /&gt;_x000D_
  &lt;param n=""SASDataState"" v=""none"" /&gt;_x000D_
  &lt;param n=""SASDataStart"" v=""1"" /&gt;_x000D_
  &lt;param n=""SASDataEn'"</definedName>
    <definedName name="_AMO_ContentLocation_919335627__A1.1" hidden="1">"'d"" v=""18"" /&gt;_x000D_
  &lt;param n=""SASFilter"" v=""ORG_TYP_TXT = 'Other'"" /&gt;_x000D_
&lt;/ContentLocation&gt;'"</definedName>
    <definedName name="_AMO_ContentLocation_927072375__A1" hidden="1">"'Partitions:2'"</definedName>
    <definedName name="_AMO_ContentLocation_927072375__A1.0" hidden="1">"'&lt;ContentLocation path=""A1"" rsid=""927072375"" tag="""" fid=""0""&gt;_x000D_
  &lt;param n=""_NumRows"" v=""14"" /&gt;_x000D_
  &lt;param n=""_NumCols"" v=""2"" /&gt;_x000D_
  &lt;param n=""SASDataState"" v=""none"" /&gt;_x000D_
  &lt;param n=""SASDataStart"" v=""1"" /&gt;_x000D_
  &lt;param n=""SASDataEn'"</definedName>
    <definedName name="_AMO_ContentLocation_927072375__A1.1" hidden="1">"'d"" v=""13"" /&gt;_x000D_
  &lt;param n=""SASFilter"" v=""ORG_TYP_TXT = 'Other'"" /&gt;_x000D_
&lt;/ContentLocation&gt;'"</definedName>
    <definedName name="_AMO_ContentLocation_945002709__A1" hidden="1">"'Partitions:2'"</definedName>
    <definedName name="_AMO_ContentLocation_945002709__A1.0" hidden="1">"'&lt;ContentLocation path=""A1"" rsid=""945002709"" tag="""" fid=""0""&gt;_x000D_
  &lt;param n=""_NumRows"" v=""20"" /&gt;_x000D_
  &lt;param n=""_NumCols"" v=""2"" /&gt;_x000D_
  &lt;param n=""SASDataState"" v=""none"" /&gt;_x000D_
  &lt;param n=""SASDataStart"" v=""1"" /&gt;_x000D_
  &lt;param n=""SASDataEn'"</definedName>
    <definedName name="_AMO_ContentLocation_945002709__A1.1" hidden="1">"'d"" v=""19"" /&gt;_x000D_
  &lt;param n=""SASFilter"" v=""ORG_TYP_TXT = 'Other'"" /&gt;_x000D_
&lt;/ContentLocation&gt;'"</definedName>
    <definedName name="_AMO_SingleObject_148619927__A1" hidden="1">'Exhibit 1'!$F$14:$L$23</definedName>
    <definedName name="_AMO_SingleObject_190691782__A1" hidden="1">'Exhibit 9'!$F$14:$G$24</definedName>
    <definedName name="_AMO_SingleObject_337942168__A1" hidden="1">'Exhibit 1'!$F$14:$L$26</definedName>
    <definedName name="_AMO_SingleObject_623221234__A1" hidden="1">'Exhibit 5'!$N$14:$P$103</definedName>
    <definedName name="_AMO_SingleObject_658338837__A1" hidden="1">'Exhibit 8'!$M$14:$N$27</definedName>
    <definedName name="_AMO_SingleObject_777306176__A1" hidden="1">'Exhibit 7'!$P$14:$Q$24</definedName>
    <definedName name="_AMO_SingleObject_848167987__A1" hidden="1">'Exhibit 9'!$F$14:$G$24</definedName>
    <definedName name="_AMO_SingleObject_884577349__A1" hidden="1">'Exhibit 7'!$M$14:$N$24</definedName>
    <definedName name="_AMO_SingleObject_919335627__A1" hidden="1">'Exhibit 6'!$M$14:$N$34</definedName>
    <definedName name="_AMO_SingleObject_927072375__A1" hidden="1">'Exhibit 8'!$P$14:$Q$27</definedName>
    <definedName name="_AMO_SingleObject_945002709__A1" hidden="1">'Exhibit 6'!$P$14:$Q$35</definedName>
    <definedName name="_AMO_UniqueIdentifier" hidden="1">"'77ee5ead-1318-4639-8aac-948a5c949c74'"</definedName>
    <definedName name="_AMO_XmlVersion" hidden="1">"'1'"</definedName>
    <definedName name="_xlnm.Print_Titles" localSheetId="1">'Exhibit 2'!$14:$14</definedName>
    <definedName name="_xlnm.Print_Titles" localSheetId="2">'Exhibit 3'!$15:$15</definedName>
    <definedName name="_xlnm.Print_Titles" localSheetId="3">'Exhibit 4'!$14:$14</definedName>
    <definedName name="_xlnm.Print_Titles" localSheetId="4">'Exhibit 5'!$14:$14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8" i="1" l="1"/>
  <c r="J27" i="1"/>
  <c r="D16" i="4"/>
  <c r="D17" i="4"/>
  <c r="D18" i="4"/>
  <c r="D19" i="4"/>
  <c r="D20" i="4"/>
  <c r="D21" i="4"/>
  <c r="D22" i="4"/>
  <c r="D23" i="4"/>
  <c r="D24" i="4"/>
  <c r="D25" i="4"/>
  <c r="D26" i="4"/>
  <c r="D27" i="4"/>
  <c r="D28" i="4"/>
  <c r="D29" i="4"/>
  <c r="D30" i="4"/>
  <c r="D31" i="4"/>
  <c r="D32" i="4"/>
  <c r="D33" i="4"/>
  <c r="D34" i="4"/>
  <c r="D35" i="4"/>
  <c r="D36" i="4"/>
  <c r="D37" i="4"/>
  <c r="D38" i="4"/>
  <c r="D15" i="4"/>
  <c r="L122" i="5"/>
  <c r="L119" i="5"/>
  <c r="L111" i="5"/>
  <c r="L103" i="5"/>
  <c r="L80" i="5"/>
  <c r="L72" i="5"/>
  <c r="L57" i="5"/>
  <c r="L49" i="5"/>
  <c r="L41" i="5"/>
  <c r="L33" i="5"/>
  <c r="L18" i="5"/>
  <c r="D17" i="3"/>
  <c r="D18" i="3"/>
  <c r="D19" i="3"/>
  <c r="D20" i="3"/>
  <c r="D21" i="3"/>
  <c r="D22" i="3"/>
  <c r="D23" i="3"/>
  <c r="D24" i="3"/>
  <c r="D25" i="3"/>
  <c r="D26" i="3"/>
  <c r="D27" i="3"/>
  <c r="D28" i="3"/>
  <c r="D29" i="3"/>
  <c r="D16" i="3"/>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K27" i="1"/>
  <c r="L123" i="5"/>
  <c r="K18" i="5"/>
  <c r="K33" i="5"/>
  <c r="K49" i="5"/>
  <c r="K41" i="5"/>
  <c r="K57" i="5"/>
  <c r="K80" i="5"/>
  <c r="K72" i="5"/>
  <c r="K103" i="5"/>
  <c r="K111" i="5"/>
  <c r="K119" i="5"/>
  <c r="K122" i="5"/>
  <c r="K123" i="5"/>
  <c r="J119" i="5"/>
  <c r="J122" i="5"/>
  <c r="J103" i="5"/>
  <c r="J111" i="5"/>
  <c r="J80" i="5"/>
  <c r="J57" i="5"/>
  <c r="J72" i="5"/>
  <c r="J49" i="5"/>
  <c r="J41" i="5"/>
  <c r="J33" i="5"/>
  <c r="J18" i="5"/>
  <c r="I27" i="1"/>
  <c r="J123" i="5"/>
  <c r="I122" i="5"/>
  <c r="I119" i="5"/>
  <c r="I111" i="5"/>
  <c r="I103" i="5"/>
  <c r="I80" i="5"/>
  <c r="I72" i="5"/>
  <c r="I57" i="5"/>
  <c r="I49" i="5"/>
  <c r="I41" i="5"/>
  <c r="I33" i="5"/>
  <c r="I18" i="5"/>
  <c r="H18" i="5"/>
  <c r="H27" i="1"/>
  <c r="H122" i="5"/>
  <c r="H119" i="5"/>
  <c r="H111" i="5"/>
  <c r="H103" i="5"/>
  <c r="H80" i="5"/>
  <c r="H72" i="5"/>
  <c r="H57" i="5"/>
  <c r="H49" i="5"/>
  <c r="H41" i="5"/>
  <c r="H33" i="5"/>
  <c r="G27" i="1"/>
  <c r="C111" i="5"/>
  <c r="D111" i="5"/>
  <c r="E111" i="5"/>
  <c r="F111" i="5"/>
  <c r="G111" i="5"/>
  <c r="G18" i="5"/>
  <c r="C122" i="5"/>
  <c r="D122" i="5"/>
  <c r="E122" i="5"/>
  <c r="F122" i="5"/>
  <c r="G122" i="5"/>
  <c r="C119" i="5"/>
  <c r="D119" i="5"/>
  <c r="E119" i="5"/>
  <c r="F119" i="5"/>
  <c r="G119" i="5"/>
  <c r="C103" i="5"/>
  <c r="D103" i="5"/>
  <c r="E103" i="5"/>
  <c r="F103" i="5"/>
  <c r="G103" i="5"/>
  <c r="C80" i="5"/>
  <c r="D80" i="5"/>
  <c r="E80" i="5"/>
  <c r="F80" i="5"/>
  <c r="G80" i="5"/>
  <c r="C72" i="5"/>
  <c r="D72" i="5"/>
  <c r="E72" i="5"/>
  <c r="F72" i="5"/>
  <c r="G72" i="5"/>
  <c r="C57" i="5"/>
  <c r="D57" i="5"/>
  <c r="E57" i="5"/>
  <c r="F57" i="5"/>
  <c r="G57" i="5"/>
  <c r="C49" i="5"/>
  <c r="D49" i="5"/>
  <c r="E49" i="5"/>
  <c r="F49" i="5"/>
  <c r="G49" i="5"/>
  <c r="C33" i="5"/>
  <c r="D33" i="5"/>
  <c r="E33" i="5"/>
  <c r="F33" i="5"/>
  <c r="G33" i="5"/>
  <c r="C41" i="5"/>
  <c r="D41" i="5"/>
  <c r="E41" i="5"/>
  <c r="F41" i="5"/>
  <c r="G41" i="5"/>
  <c r="F27" i="1"/>
  <c r="E27" i="1"/>
  <c r="D27" i="1"/>
  <c r="C27" i="1"/>
  <c r="B27" i="1"/>
  <c r="E123" i="5"/>
  <c r="C123" i="5"/>
  <c r="G123" i="5"/>
  <c r="I123" i="5"/>
  <c r="F123" i="5"/>
  <c r="D123" i="5"/>
  <c r="H123" i="5"/>
</calcChain>
</file>

<file path=xl/sharedStrings.xml><?xml version="1.0" encoding="utf-8"?>
<sst xmlns="http://schemas.openxmlformats.org/spreadsheetml/2006/main" count="764" uniqueCount="274">
  <si>
    <t>January</t>
  </si>
  <si>
    <t>February</t>
  </si>
  <si>
    <t>March</t>
  </si>
  <si>
    <t>April</t>
  </si>
  <si>
    <t>May</t>
  </si>
  <si>
    <t>June</t>
  </si>
  <si>
    <t>July</t>
  </si>
  <si>
    <t>August</t>
  </si>
  <si>
    <t>September</t>
  </si>
  <si>
    <t>October</t>
  </si>
  <si>
    <t>November</t>
  </si>
  <si>
    <t>December</t>
  </si>
  <si>
    <t>Total Filings</t>
  </si>
  <si>
    <t>State/Territory</t>
  </si>
  <si>
    <t>Alabama</t>
  </si>
  <si>
    <t>Alaska</t>
  </si>
  <si>
    <t>American Samoa</t>
  </si>
  <si>
    <t>Arizona</t>
  </si>
  <si>
    <t>Arkansas</t>
  </si>
  <si>
    <t>California</t>
  </si>
  <si>
    <t>Colorado</t>
  </si>
  <si>
    <t>Connecticut</t>
  </si>
  <si>
    <t>Delaware</t>
  </si>
  <si>
    <t>District of Columbia</t>
  </si>
  <si>
    <t>Federated States of Micronesia</t>
  </si>
  <si>
    <t>Florida</t>
  </si>
  <si>
    <t>Georgia</t>
  </si>
  <si>
    <t>Guam</t>
  </si>
  <si>
    <t>Hawaii</t>
  </si>
  <si>
    <t>Idaho</t>
  </si>
  <si>
    <t>Illinois</t>
  </si>
  <si>
    <t>Indiana</t>
  </si>
  <si>
    <t>Iowa</t>
  </si>
  <si>
    <t>Kansas</t>
  </si>
  <si>
    <t>Kentucky</t>
  </si>
  <si>
    <t>Louisiana</t>
  </si>
  <si>
    <t>Maine</t>
  </si>
  <si>
    <t>Marshall Islands</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</si>
  <si>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</si>
  <si>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</si>
  <si>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</si>
  <si>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</si>
  <si>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</si>
  <si>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</si>
  <si>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</si>
  <si>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</si>
  <si>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</si>
  <si>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</si>
  <si>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</si>
  <si>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</si>
  <si>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</si>
  <si>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</si>
  <si>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</si>
  <si>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Northern Mariana Islands</t>
  </si>
  <si>
    <t>Ohio</t>
  </si>
  <si>
    <t>Oklahoma</t>
  </si>
  <si>
    <t>Oregon</t>
  </si>
  <si>
    <t>Palau</t>
  </si>
  <si>
    <t>Pennsylvania</t>
  </si>
  <si>
    <t>Puerto Rico</t>
  </si>
  <si>
    <t>Rhode Island</t>
  </si>
  <si>
    <t>South Carolina</t>
  </si>
  <si>
    <t>South Dakota</t>
  </si>
  <si>
    <t>Tennessee</t>
  </si>
  <si>
    <t>Texas</t>
  </si>
  <si>
    <t>U.S. Virgin Islands</t>
  </si>
  <si>
    <t>Unknown/Blank</t>
  </si>
  <si>
    <t>Utah</t>
  </si>
  <si>
    <t>Vermont</t>
  </si>
  <si>
    <t>Virginia</t>
  </si>
  <si>
    <t>Washington</t>
  </si>
  <si>
    <t>West Virginia</t>
  </si>
  <si>
    <t>Wisconsin</t>
  </si>
  <si>
    <t>Wyoming</t>
  </si>
  <si>
    <t>Rank</t>
  </si>
  <si>
    <t>Other</t>
  </si>
  <si>
    <t>Bonds/Notes</t>
  </si>
  <si>
    <t>Stocks</t>
  </si>
  <si>
    <t>Total</t>
  </si>
  <si>
    <t>Subtotal</t>
  </si>
  <si>
    <t>Less than 1%</t>
  </si>
  <si>
    <t>-</t>
  </si>
  <si>
    <t>Suspicious Activity Category</t>
  </si>
  <si>
    <t>Suspicious Activity Type</t>
  </si>
  <si>
    <t>Fraud</t>
  </si>
  <si>
    <t>ACH</t>
  </si>
  <si>
    <t>Business loan</t>
  </si>
  <si>
    <t>Check</t>
  </si>
  <si>
    <t>Mail</t>
  </si>
  <si>
    <t>Pyramid scheme</t>
  </si>
  <si>
    <t>Changes spelling or arrangement of name</t>
  </si>
  <si>
    <t>Multiple individuals with same or similar identities</t>
  </si>
  <si>
    <t>Provided questionable or false documentation</t>
  </si>
  <si>
    <t>Refused or avoided request for documentation</t>
  </si>
  <si>
    <t>Single individual with multiple identities</t>
  </si>
  <si>
    <t>Insurance</t>
  </si>
  <si>
    <t>Suspicious EFT/wire transfers</t>
  </si>
  <si>
    <t>Suspicious designation of beneficiaries, assignees or joint owners</t>
  </si>
  <si>
    <t>Suspicious exchange of currencies</t>
  </si>
  <si>
    <t>Suspicious use of multiple accounts</t>
  </si>
  <si>
    <t>Suspicious use of noncash monetary instruments</t>
  </si>
  <si>
    <t>Suspicious use of third-party transactors (straw-man)</t>
  </si>
  <si>
    <t>Trade Based Money Laundering/Black Market Peso Exchange</t>
  </si>
  <si>
    <t>Transaction out of pattern for customer(s)</t>
  </si>
  <si>
    <t>Mortgage Fraud</t>
  </si>
  <si>
    <t>Appraisal fraud</t>
  </si>
  <si>
    <t>Account takeover</t>
  </si>
  <si>
    <t>Bribery or gratuity</t>
  </si>
  <si>
    <t>Elder financial exploitation</t>
  </si>
  <si>
    <t>Embezzlement/theft/disappearance of funds</t>
  </si>
  <si>
    <t>Forgeries</t>
  </si>
  <si>
    <t>Identity theft</t>
  </si>
  <si>
    <t>Misuse of position or self-dealing</t>
  </si>
  <si>
    <t>Suspected public/private corruption (domestic)</t>
  </si>
  <si>
    <t>Suspected public/private corruption (foreign)</t>
  </si>
  <si>
    <t>Suspicious use of informal value transfer system</t>
  </si>
  <si>
    <t>Suspicious use of multiple locations</t>
  </si>
  <si>
    <t>Transaction with no apparent economic, business, or lawful purpose</t>
  </si>
  <si>
    <t>Two or more individuals working together</t>
  </si>
  <si>
    <t>Unlicensed or unregistered MSB</t>
  </si>
  <si>
    <t>Securities/Futures/Options</t>
  </si>
  <si>
    <t>Insider trading</t>
  </si>
  <si>
    <t>Misappropriation</t>
  </si>
  <si>
    <t>Unauthorized pooling</t>
  </si>
  <si>
    <t>Structuring</t>
  </si>
  <si>
    <t>Suspicious inquiry by customer regarding BSA reporting or recordkeeping requirements</t>
  </si>
  <si>
    <t>Minimal gaming with large transactions</t>
  </si>
  <si>
    <t>Suspicious use of counter checks or markers</t>
  </si>
  <si>
    <t>Mass-marketing</t>
  </si>
  <si>
    <t>Proceeds sent to unrelated third party</t>
  </si>
  <si>
    <t>Suspicious termination of policy or contract</t>
  </si>
  <si>
    <t>Exchanges small bills for large bills or vice versa</t>
  </si>
  <si>
    <t>Suspicious receipt of government payments/benefits</t>
  </si>
  <si>
    <t>Known or suspected terrorist/terrorist organization</t>
  </si>
  <si>
    <t>Commercial mortgage</t>
  </si>
  <si>
    <t>Commercial paper</t>
  </si>
  <si>
    <t>Credit card</t>
  </si>
  <si>
    <t>Debit card</t>
  </si>
  <si>
    <t>Forex transactions</t>
  </si>
  <si>
    <t>Futures/Options on futures</t>
  </si>
  <si>
    <t>Hedge fund</t>
  </si>
  <si>
    <t>Home equity loan</t>
  </si>
  <si>
    <t>Home equity line of credit</t>
  </si>
  <si>
    <t>Insurance/Annuity products</t>
  </si>
  <si>
    <t>Mutual fund</t>
  </si>
  <si>
    <t>Options on securities</t>
  </si>
  <si>
    <t>Prepaid access</t>
  </si>
  <si>
    <t>Residential mortgage</t>
  </si>
  <si>
    <t>Security futures products</t>
  </si>
  <si>
    <t>Product Type</t>
  </si>
  <si>
    <t>Excessive insurance</t>
  </si>
  <si>
    <t>Excessive or unusual cash borrowing against policy/annuity</t>
  </si>
  <si>
    <t>Suspicious life settlement sales insurance (e.g., STOLI's, Viaticals)</t>
  </si>
  <si>
    <t>Unclear or no insurable interest</t>
  </si>
  <si>
    <t>Relationship</t>
  </si>
  <si>
    <t>Accountant</t>
  </si>
  <si>
    <t>Agent</t>
  </si>
  <si>
    <t>Appraiser</t>
  </si>
  <si>
    <t>Attorney</t>
  </si>
  <si>
    <t>Borrower</t>
  </si>
  <si>
    <t>Customer</t>
  </si>
  <si>
    <t>Director</t>
  </si>
  <si>
    <t>Employee</t>
  </si>
  <si>
    <t>No relationship to institution</t>
  </si>
  <si>
    <t>Officer</t>
  </si>
  <si>
    <t>Regulator</t>
  </si>
  <si>
    <t>Federal Reserve Board</t>
  </si>
  <si>
    <t>Federal Deposit Insurance Corporation</t>
  </si>
  <si>
    <t>Comptroller of the Currency</t>
  </si>
  <si>
    <t>National Credit Union Administration</t>
  </si>
  <si>
    <t>Unspecified</t>
  </si>
  <si>
    <t>Securities and Exchange Commission</t>
  </si>
  <si>
    <t>Month</t>
  </si>
  <si>
    <r>
      <t xml:space="preserve">Filings </t>
    </r>
    <r>
      <rPr>
        <sz val="10"/>
        <color indexed="9"/>
        <rFont val="Copperplate Gothic Light"/>
        <family val="2"/>
      </rPr>
      <t>(Overall)</t>
    </r>
  </si>
  <si>
    <r>
      <t xml:space="preserve">Percentage </t>
    </r>
    <r>
      <rPr>
        <sz val="10"/>
        <color indexed="9"/>
        <rFont val="Copperplate Gothic Light"/>
        <family val="2"/>
      </rPr>
      <t>(Overall)</t>
    </r>
  </si>
  <si>
    <r>
      <t xml:space="preserve">Filings </t>
    </r>
    <r>
      <rPr>
        <sz val="8"/>
        <color indexed="9"/>
        <rFont val="Copperplate Gothic Light"/>
        <family val="2"/>
      </rPr>
      <t>(Overall)</t>
    </r>
  </si>
  <si>
    <r>
      <t xml:space="preserve">Percentage </t>
    </r>
    <r>
      <rPr>
        <sz val="8"/>
        <color indexed="9"/>
        <rFont val="Copperplate Gothic Light"/>
        <family val="2"/>
      </rPr>
      <t>(Overall)</t>
    </r>
  </si>
  <si>
    <t>Suspicion concerning the source of funds</t>
  </si>
  <si>
    <t>Suspicion concerning the physical condition of funds</t>
  </si>
  <si>
    <t>Identification Documentation</t>
  </si>
  <si>
    <t>Type of Instrument Type(s)/Payment Mechanism(s)</t>
  </si>
  <si>
    <t>Bank/Cashier's check</t>
  </si>
  <si>
    <t>Foreign currency</t>
  </si>
  <si>
    <t>Funds transfer</t>
  </si>
  <si>
    <t>Gaming instruments</t>
  </si>
  <si>
    <t>Government payment</t>
  </si>
  <si>
    <t>Money orders</t>
  </si>
  <si>
    <t>Personal/Business check</t>
  </si>
  <si>
    <t>Travelers checks</t>
  </si>
  <si>
    <t>U.S. Currency</t>
  </si>
  <si>
    <t>Money Laundering</t>
  </si>
  <si>
    <t>Other Suspicious Activities</t>
  </si>
  <si>
    <t>Terrorist Financing</t>
  </si>
  <si>
    <t>2014</t>
  </si>
  <si>
    <t>2015</t>
  </si>
  <si>
    <t>Fraud - Other</t>
  </si>
  <si>
    <t>Structuring - Other</t>
  </si>
  <si>
    <t>Commodity Futures Trading Commission</t>
  </si>
  <si>
    <t>Federal Housing Finance Agency</t>
  </si>
  <si>
    <t>2016</t>
  </si>
  <si>
    <t>Wire</t>
  </si>
  <si>
    <t>2017</t>
  </si>
  <si>
    <t>2018</t>
  </si>
  <si>
    <t>Healthcare/Public or private health insurance</t>
  </si>
  <si>
    <t>Foreclosure/Short sale fraud</t>
  </si>
  <si>
    <t>Alters or cancels transaction to avoid BSA recordkeeping requirement</t>
  </si>
  <si>
    <t>Alters or cancels transactions to avoid CTR requirement</t>
  </si>
  <si>
    <t>Transaction(s) below BSA recordkeeping threshold</t>
  </si>
  <si>
    <t>Transaction(s) below CTR threshold</t>
  </si>
  <si>
    <r>
      <t>Microcap securities</t>
    </r>
    <r>
      <rPr>
        <b/>
        <sz val="10"/>
        <color indexed="60"/>
        <rFont val="Century Gothic"/>
        <family val="2"/>
      </rPr>
      <t>*</t>
    </r>
  </si>
  <si>
    <r>
      <t>Penny stocks/Microcap securities</t>
    </r>
    <r>
      <rPr>
        <b/>
        <sz val="10"/>
        <color indexed="60"/>
        <rFont val="Century Gothic"/>
        <family val="2"/>
      </rPr>
      <t>†</t>
    </r>
  </si>
  <si>
    <r>
      <t>Deposit account</t>
    </r>
    <r>
      <rPr>
        <b/>
        <sz val="10"/>
        <color indexed="60"/>
        <rFont val="Century Gothic"/>
        <family val="2"/>
      </rPr>
      <t>*</t>
    </r>
  </si>
  <si>
    <t>Other Suspicious Activities - Other</t>
  </si>
  <si>
    <t>Money Laundering - Other</t>
  </si>
  <si>
    <t>Mortgage Fraud - Other</t>
  </si>
  <si>
    <t>Identification Documentation - Other</t>
  </si>
  <si>
    <t>Gaming Activities - Other</t>
  </si>
  <si>
    <t>Terrorist Financing - Other</t>
  </si>
  <si>
    <t>Little or no concern for product performance penalties, fees, or tax consequences</t>
  </si>
  <si>
    <t>2019</t>
  </si>
  <si>
    <t>Consumer loan</t>
  </si>
  <si>
    <t>Credit/Debit card</t>
  </si>
  <si>
    <t>Loan modification fraud</t>
  </si>
  <si>
    <t>FinCEN Suspicious Activity Report (Form 111)</t>
  </si>
  <si>
    <t xml:space="preserve">FinCEN Suspicious Activity Report (Form 111)    </t>
  </si>
  <si>
    <t xml:space="preserve">FinCEN Suspicious Activity Report (Form 111)       </t>
  </si>
  <si>
    <t xml:space="preserve">FinCEN Suspicious Activity Report (Form 111)     </t>
  </si>
  <si>
    <t>Owner or controlling shareholder</t>
  </si>
  <si>
    <t>Counterfeit Instruments</t>
  </si>
  <si>
    <t>Swap, hybrid, or other derivatives</t>
  </si>
  <si>
    <t>Internal Revenue Service</t>
  </si>
  <si>
    <t>2020</t>
  </si>
  <si>
    <t>2021</t>
  </si>
  <si>
    <r>
      <t>Exhibit 1:  Filings by Year &amp; Month from "Other" Financial Institutions</t>
    </r>
    <r>
      <rPr>
        <b/>
        <i/>
        <sz val="10"/>
        <color indexed="8"/>
        <rFont val="Century Gothic"/>
        <family val="2"/>
      </rPr>
      <t>*</t>
    </r>
  </si>
  <si>
    <t>Exhibit 3:  Filings Ranked by States and Territories from "Other" Financial Institutions</t>
  </si>
  <si>
    <t>Exhibit 4:  Number of Filings by Type of Suspicious Activity from "Other" Financial Institutions*</t>
  </si>
  <si>
    <t>Exhibit 5:  Number of Filings by Type of Suspicious Activity from "Other" Financial Institution*</t>
  </si>
  <si>
    <t>Exhibit 6:  Number of Filings by Product Type(s) from "Other" Financial Institutions*</t>
  </si>
  <si>
    <t>Exhibit 7:  Number of Filings by Instrument Type(s)/Payment Mechanism(s) involved in the Suspicious Activity by "Other" Financial Institutions*</t>
  </si>
  <si>
    <t>Exhibit 8:  Filings by Affiliation or Relationship from "Other" Financial Institutions*</t>
  </si>
  <si>
    <t>Exhibit 9:  Number of Filings by Primary Federal Regulator from "Other" Financial Institutions</t>
  </si>
  <si>
    <r>
      <t>Provided questionable or false identification</t>
    </r>
    <r>
      <rPr>
        <b/>
        <sz val="10"/>
        <color rgb="FFC00000"/>
        <rFont val="Century Gothic"/>
        <family val="2"/>
      </rPr>
      <t>*</t>
    </r>
  </si>
  <si>
    <r>
      <t>Against financial institution customer(s)</t>
    </r>
    <r>
      <rPr>
        <b/>
        <sz val="10"/>
        <color rgb="FFC00000"/>
        <rFont val="Century Gothic"/>
        <family val="2"/>
      </rPr>
      <t>*</t>
    </r>
  </si>
  <si>
    <r>
      <t>Transaction(s) involving foreign high risk jurisdiction</t>
    </r>
    <r>
      <rPr>
        <b/>
        <sz val="10"/>
        <color rgb="FFC00000"/>
        <rFont val="Century Gothic"/>
        <family val="2"/>
      </rPr>
      <t>*</t>
    </r>
  </si>
  <si>
    <r>
      <t>Funnel account</t>
    </r>
    <r>
      <rPr>
        <b/>
        <sz val="10"/>
        <color rgb="FFC00000"/>
        <rFont val="Century Gothic"/>
        <family val="2"/>
      </rPr>
      <t>*</t>
    </r>
  </si>
  <si>
    <r>
      <t>Origination fraud</t>
    </r>
    <r>
      <rPr>
        <b/>
        <sz val="10"/>
        <color rgb="FFC00000"/>
        <rFont val="Century Gothic"/>
        <family val="2"/>
      </rPr>
      <t>*</t>
    </r>
  </si>
  <si>
    <r>
      <t>Human trafficking</t>
    </r>
    <r>
      <rPr>
        <b/>
        <sz val="10"/>
        <color rgb="FFC00000"/>
        <rFont val="Century Gothic"/>
        <family val="2"/>
      </rPr>
      <t>*</t>
    </r>
  </si>
  <si>
    <r>
      <t>Market manipulation</t>
    </r>
    <r>
      <rPr>
        <b/>
        <sz val="10"/>
        <color rgb="FFC00000"/>
        <rFont val="Century Gothic"/>
        <family val="2"/>
      </rPr>
      <t>*</t>
    </r>
  </si>
  <si>
    <r>
      <t>Securities fraud</t>
    </r>
    <r>
      <rPr>
        <b/>
        <sz val="10"/>
        <color rgb="FFC00000"/>
        <rFont val="Century Gothic"/>
        <family val="2"/>
      </rPr>
      <t>*</t>
    </r>
  </si>
  <si>
    <r>
      <t>Human smuggling</t>
    </r>
    <r>
      <rPr>
        <b/>
        <sz val="10"/>
        <color rgb="FFC00000"/>
        <rFont val="Century Gothic"/>
        <family val="2"/>
      </rPr>
      <t>*</t>
    </r>
  </si>
  <si>
    <r>
      <t>Ponzi scheme</t>
    </r>
    <r>
      <rPr>
        <b/>
        <sz val="10"/>
        <color rgb="FFC00000"/>
        <rFont val="Century Gothic"/>
        <family val="2"/>
      </rPr>
      <t>*</t>
    </r>
  </si>
  <si>
    <r>
      <t>Advance fee</t>
    </r>
    <r>
      <rPr>
        <b/>
        <sz val="10"/>
        <color rgb="FFC00000"/>
        <rFont val="Century Gothic"/>
        <family val="2"/>
      </rPr>
      <t>*</t>
    </r>
  </si>
  <si>
    <r>
      <t>Wash trading</t>
    </r>
    <r>
      <rPr>
        <b/>
        <sz val="10"/>
        <color rgb="FFC00000"/>
        <rFont val="Century Gothic"/>
        <family val="2"/>
      </rPr>
      <t>*</t>
    </r>
  </si>
  <si>
    <r>
      <t>Chip walking</t>
    </r>
    <r>
      <rPr>
        <b/>
        <sz val="10"/>
        <color rgb="FFC00000"/>
        <rFont val="Century Gothic"/>
        <family val="2"/>
      </rPr>
      <t>*</t>
    </r>
  </si>
  <si>
    <r>
      <t>Unknown source of chips</t>
    </r>
    <r>
      <rPr>
        <b/>
        <sz val="10"/>
        <color rgb="FFC00000"/>
        <rFont val="Century Gothic"/>
        <family val="2"/>
      </rPr>
      <t>*</t>
    </r>
  </si>
  <si>
    <r>
      <t>Application fraud</t>
    </r>
    <r>
      <rPr>
        <b/>
        <sz val="10"/>
        <color rgb="FFC00000"/>
        <rFont val="Century Gothic"/>
        <family val="2"/>
      </rPr>
      <t>*</t>
    </r>
  </si>
  <si>
    <r>
      <t>Other</t>
    </r>
    <r>
      <rPr>
        <b/>
        <sz val="10"/>
        <color rgb="FFC00000"/>
        <rFont val="Century Gothic"/>
        <family val="2"/>
      </rPr>
      <t>*</t>
    </r>
  </si>
  <si>
    <r>
      <t>Cyber Event</t>
    </r>
    <r>
      <rPr>
        <b/>
        <sz val="10"/>
        <color rgb="FFC00000"/>
        <rFont val="Symbol"/>
        <family val="1"/>
        <charset val="2"/>
      </rPr>
      <t>àà</t>
    </r>
  </si>
  <si>
    <r>
      <t>Gaming Activities</t>
    </r>
    <r>
      <rPr>
        <b/>
        <sz val="10"/>
        <color rgb="FFC00000"/>
        <rFont val="Symbol"/>
        <family val="1"/>
        <charset val="2"/>
      </rPr>
      <t>à</t>
    </r>
  </si>
  <si>
    <t>2022</t>
  </si>
  <si>
    <t>Exhibit 2:  Filings by States and Territories from "Other" Financial Institutions*</t>
  </si>
  <si>
    <t>2023</t>
  </si>
  <si>
    <t xml:space="preserve">                January 1, 2014 through December 31, 2023</t>
  </si>
  <si>
    <r>
      <t>Cyber Events - Other</t>
    </r>
    <r>
      <rPr>
        <b/>
        <sz val="10"/>
        <color rgb="FFC00000"/>
        <rFont val="Century Gothic"/>
        <family val="2"/>
      </rPr>
      <t>*</t>
    </r>
  </si>
  <si>
    <t>Securities/Futures/Options - Other</t>
  </si>
  <si>
    <r>
      <t>Against financial institution(s)</t>
    </r>
    <r>
      <rPr>
        <b/>
        <sz val="10"/>
        <color rgb="FFC00000"/>
        <rFont val="Century Gothic"/>
        <family val="2"/>
      </rPr>
      <t>*</t>
    </r>
  </si>
  <si>
    <r>
      <t>Unauthorized electronic intrusion</t>
    </r>
    <r>
      <rPr>
        <b/>
        <sz val="10"/>
        <color rgb="FFC00000"/>
        <rFont val="Century Gothic"/>
        <family val="2"/>
      </rPr>
      <t>†</t>
    </r>
  </si>
  <si>
    <r>
      <t>Market manipulation/Wash trading</t>
    </r>
    <r>
      <rPr>
        <b/>
        <sz val="10"/>
        <color rgb="FFC00000"/>
        <rFont val="Century Gothic"/>
        <family val="2"/>
      </rPr>
      <t>†</t>
    </r>
  </si>
  <si>
    <r>
      <t>Customer cancels transaction to avoid BSA reporting and recordkeeping requirements</t>
    </r>
    <r>
      <rPr>
        <b/>
        <sz val="10"/>
        <color rgb="FFC00000"/>
        <rFont val="Century Gothic"/>
        <family val="2"/>
      </rPr>
      <t>†</t>
    </r>
  </si>
  <si>
    <t>Insurance - Other</t>
  </si>
  <si>
    <r>
      <t>Reverse mortgage fraud</t>
    </r>
    <r>
      <rPr>
        <b/>
        <sz val="10"/>
        <color rgb="FFC00000"/>
        <rFont val="Century Gothic"/>
        <family val="2"/>
      </rPr>
      <t>†</t>
    </r>
  </si>
  <si>
    <r>
      <t>Suspicious intra-casino funds transfers</t>
    </r>
    <r>
      <rPr>
        <b/>
        <sz val="10"/>
        <color rgb="FFC00000"/>
        <rFont val="Century Gothic"/>
        <family val="2"/>
      </rPr>
      <t>†</t>
    </r>
  </si>
  <si>
    <r>
      <t>Misuse of "free look"/cooling-off/right of rescission</t>
    </r>
    <r>
      <rPr>
        <b/>
        <sz val="10"/>
        <color rgb="FFC00000"/>
        <rFont val="Century Gothic"/>
        <family val="2"/>
      </rPr>
      <t>†</t>
    </r>
  </si>
  <si>
    <r>
      <t>Inquiry about end of business day</t>
    </r>
    <r>
      <rPr>
        <b/>
        <sz val="10"/>
        <color rgb="FFC00000"/>
        <rFont val="Century Gothic"/>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</si>
</sst>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1" formatCode="_(* #,##0_);_(* \(#,##0\);_(* &quot;-&quot;_);_(@_)"/>
    <numFmt numFmtId="43" formatCode="_(* #,##0.00_);_(* \(#,##0.00\);_(* &quot;-&quot;??_);_(@_)"/>
  </numFmts>
  <fonts count="65" x14ac:knownFonts="1">
    <font>
      <sz val="10"/>
      <name val="Arial"/>
    </font>
    <font>
      <sz val="11"/>
      <color theme="1"/>
      <name val="Calibri"/>
      <family val="2"/>
      <scheme val="minor"/>
    </font>
    <font>
      <sz val="11"/>
      <color theme="1"/>
      <name val="Calibri"/>
      <family val="2"/>
      <scheme val="minor"/>
    </font>
    <font>
      <u/>
      <sz val="10"/>
      <color indexed="12"/>
      <name val="Arial"/>
      <family val="2"/>
    </font>
    <font>
      <sz val="8"/>
      <name val="Arial"/>
      <family val="2"/>
    </font>
    <font>
      <sz val="10"/>
      <color indexed="8"/>
      <name val="Arial"/>
      <family val="2"/>
    </font>
    <font>
      <b/>
      <sz val="11"/>
      <color indexed="8"/>
      <name val="Times New Roman"/>
      <family val="1"/>
    </font>
    <font>
      <sz val="10"/>
      <color indexed="8"/>
      <name val="Times New Roman"/>
      <family val="1"/>
    </font>
    <font>
      <sz val="8"/>
      <color indexed="8"/>
      <name val="Arial"/>
      <family val="2"/>
    </font>
    <font>
      <sz val="10"/>
      <name val="Arial"/>
      <family val="2"/>
    </font>
    <font>
      <sz val="10"/>
      <name val="Arial"/>
      <family val="2"/>
    </font>
    <font>
      <sz val="10"/>
      <name val="Arial"/>
      <family val="2"/>
    </font>
    <font>
      <sz val="10"/>
      <color indexed="8"/>
      <name val="Century Gothic"/>
      <family val="2"/>
    </font>
    <font>
      <b/>
      <sz val="10"/>
      <color indexed="8"/>
      <name val="Century Gothic"/>
      <family val="2"/>
    </font>
    <font>
      <b/>
      <sz val="10"/>
      <name val="Century Gothic"/>
      <family val="2"/>
    </font>
    <font>
      <b/>
      <i/>
      <sz val="10"/>
      <color indexed="8"/>
      <name val="Century Gothic"/>
      <family val="2"/>
    </font>
    <font>
      <sz val="10"/>
      <name val="Century Gothic"/>
      <family val="2"/>
    </font>
    <font>
      <sz val="10"/>
      <color indexed="9"/>
      <name val="Copperplate Gothic Light"/>
      <family val="2"/>
    </font>
    <font>
      <sz val="8"/>
      <color indexed="9"/>
      <name val="Copperplate Gothic Light"/>
      <family val="2"/>
    </font>
    <font>
      <sz val="10"/>
      <color indexed="8"/>
      <name val="Century Gothic"/>
      <family val="2"/>
    </font>
    <font>
      <b/>
      <sz val="10"/>
      <name val="Century Gothic"/>
      <family val="2"/>
    </font>
    <font>
      <sz val="10"/>
      <color indexed="8"/>
      <name val="Century Gothic"/>
      <family val="2"/>
    </font>
    <font>
      <sz val="8"/>
      <name val="Century Gothic"/>
      <family val="2"/>
    </font>
    <font>
      <b/>
      <sz val="10"/>
      <color indexed="60"/>
      <name val="Century Gothic"/>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1"/>
      <name val="Times New Roman"/>
      <family val="1"/>
    </font>
    <font>
      <sz val="10"/>
      <color theme="1"/>
      <name val="Century Gothic"/>
      <family val="2"/>
    </font>
    <font>
      <b/>
      <sz val="10"/>
      <color theme="0"/>
      <name val="Copperplate Gothic Light"/>
      <family val="2"/>
    </font>
    <font>
      <sz val="10"/>
      <color rgb="FF000000"/>
      <name val="Century Gothic"/>
      <family val="2"/>
    </font>
    <font>
      <sz val="10"/>
      <color theme="0"/>
      <name val="Copperplate Gothic Light"/>
      <family val="2"/>
    </font>
    <font>
      <b/>
      <sz val="11"/>
      <color theme="0"/>
      <name val="Copperplate Gothic Light"/>
      <family val="2"/>
    </font>
    <font>
      <b/>
      <i/>
      <sz val="10"/>
      <color theme="1"/>
      <name val="Century Gothic"/>
      <family val="2"/>
    </font>
    <font>
      <b/>
      <i/>
      <u/>
      <sz val="10"/>
      <color rgb="FF000000"/>
      <name val="Century Gothic"/>
      <family val="2"/>
    </font>
    <font>
      <b/>
      <i/>
      <u/>
      <sz val="10"/>
      <color theme="1"/>
      <name val="Century Gothic"/>
      <family val="2"/>
    </font>
    <font>
      <sz val="11"/>
      <color theme="0"/>
      <name val="Copperplate Gothic Light"/>
      <family val="2"/>
    </font>
    <font>
      <b/>
      <sz val="10"/>
      <color theme="1"/>
      <name val="Century Gothic"/>
      <family val="2"/>
    </font>
    <font>
      <b/>
      <sz val="10"/>
      <color rgb="FF000000"/>
      <name val="Century Gothic"/>
      <family val="2"/>
    </font>
    <font>
      <b/>
      <sz val="10"/>
      <color theme="0"/>
      <name val="Century Gothic"/>
      <family val="2"/>
    </font>
    <font>
      <b/>
      <sz val="10"/>
      <color theme="0"/>
      <name val="Copperplate Gothic Light"/>
      <family val="2"/>
    </font>
    <font>
      <b/>
      <sz val="10"/>
      <color rgb="FFC00000"/>
      <name val="Century Gothic"/>
      <family val="2"/>
    </font>
    <font>
      <b/>
      <sz val="10"/>
      <color rgb="FFC00000"/>
      <name val="Symbol"/>
      <family val="1"/>
      <charset val="2"/>
    </font>
    <font>
      <sz val="10"/>
      <name val="Arial"/>
      <family val="2"/>
    </font>
    <font>
      <sz val="18"/>
      <color theme="3"/>
      <name val="Cambria"/>
      <family val="2"/>
      <scheme val="major"/>
    </font>
    <font>
      <b/>
      <sz val="10"/>
      <color theme="0"/>
      <name val="Copperplate Gothic Light"/>
      <family val="2"/>
    </font>
    <font>
      <sz val="10"/>
      <color theme="1"/>
      <name val="Century Gothic"/>
      <family val="2"/>
    </font>
    <font>
      <b/>
      <sz val="10"/>
      <color theme="0"/>
      <name val="Copperplate Gothic Light"/>
      <family val="2"/>
    </font>
    <font>
      <sz val="8"/>
      <name val="Arial"/>
      <family val="2"/>
    </font>
    <font>
      <sz val="10"/>
      <color indexed="8"/>
      <name val="Century Gothic"/>
      <family val="2"/>
    </font>
    <font>
      <b/>
      <sz val="11"/>
      <color theme="0"/>
      <name val="Copperplate Gothic Light"/>
      <family val="2"/>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499984740745262"/>
        <bgColor indexed="64"/>
      </patternFill>
    </fill>
  </fills>
  <borders count="17">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theme="0"/>
      </bottom>
      <diagonal/>
    </border>
    <border>
      <left/>
      <right/>
      <top style="double">
        <color theme="0"/>
      </top>
      <bottom style="thick">
        <color theme="0"/>
      </bottom>
      <diagonal/>
    </border>
    <border>
      <left/>
      <right style="thin">
        <color theme="0"/>
      </right>
      <top/>
      <bottom/>
      <diagonal/>
    </border>
    <border>
      <left style="thin">
        <color theme="0"/>
      </left>
      <right/>
      <top/>
      <bottom/>
      <diagonal/>
    </border>
    <border>
      <left style="thin">
        <color theme="0"/>
      </left>
      <right style="thin">
        <color theme="0"/>
      </right>
      <top/>
      <bottom/>
      <diagonal/>
    </border>
    <border>
      <left/>
      <right/>
      <top style="thick">
        <color theme="0"/>
      </top>
      <bottom/>
      <diagonal/>
    </border>
    <border>
      <left style="thin">
        <color theme="0"/>
      </left>
      <right/>
      <top style="thick">
        <color theme="0"/>
      </top>
      <bottom/>
      <diagonal/>
    </border>
  </borders>
  <cellStyleXfs count="390">
    <xf numFmtId="0" fontId="0"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6" fillId="26" borderId="0" applyNumberFormat="0" applyBorder="0" applyAlignment="0" applyProtection="0"/>
    <xf numFmtId="0" fontId="27" fillId="27" borderId="1" applyNumberFormat="0" applyAlignment="0" applyProtection="0"/>
    <xf numFmtId="0" fontId="28" fillId="28" borderId="2" applyNumberFormat="0" applyAlignment="0" applyProtection="0"/>
    <xf numFmtId="0" fontId="29" fillId="0" borderId="0" applyNumberFormat="0" applyFill="0" applyBorder="0" applyAlignment="0" applyProtection="0"/>
    <xf numFmtId="0" fontId="30" fillId="29" borderId="0" applyNumberFormat="0" applyBorder="0" applyAlignment="0" applyProtection="0"/>
    <xf numFmtId="0" fontId="31" fillId="0" borderId="3" applyNumberFormat="0" applyFill="0" applyAlignment="0" applyProtection="0"/>
    <xf numFmtId="0" fontId="32" fillId="0" borderId="4" applyNumberFormat="0" applyFill="0" applyAlignment="0" applyProtection="0"/>
    <xf numFmtId="0" fontId="33" fillId="0" borderId="5" applyNumberFormat="0" applyFill="0" applyAlignment="0" applyProtection="0"/>
    <xf numFmtId="0" fontId="33" fillId="0" borderId="0" applyNumberFormat="0" applyFill="0" applyBorder="0" applyAlignment="0" applyProtection="0"/>
    <xf numFmtId="0" fontId="3" fillId="0" borderId="0" applyNumberFormat="0" applyFill="0" applyBorder="0" applyAlignment="0" applyProtection="0">
      <alignment vertical="top"/>
      <protection locked="0"/>
    </xf>
    <xf numFmtId="0" fontId="34" fillId="30" borderId="1" applyNumberFormat="0" applyAlignment="0" applyProtection="0"/>
    <xf numFmtId="0" fontId="35" fillId="0" borderId="6" applyNumberFormat="0" applyFill="0" applyAlignment="0" applyProtection="0"/>
    <xf numFmtId="0" fontId="36" fillId="31" borderId="0" applyNumberFormat="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4" fillId="0" borderId="0"/>
    <xf numFmtId="0" fontId="9" fillId="0" borderId="0"/>
    <xf numFmtId="0" fontId="24"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4" fillId="0" borderId="0"/>
    <xf numFmtId="0" fontId="24"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4" fillId="0" borderId="0"/>
    <xf numFmtId="0" fontId="24"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4" fillId="32" borderId="7" applyNumberFormat="0" applyFont="0" applyAlignment="0" applyProtection="0"/>
    <xf numFmtId="0" fontId="37" fillId="27" borderId="8" applyNumberFormat="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xf numFmtId="0" fontId="2" fillId="0" borderId="0"/>
    <xf numFmtId="0" fontId="1" fillId="0" borderId="0"/>
    <xf numFmtId="0" fontId="58" fillId="0" borderId="0" applyNumberFormat="0" applyFill="0" applyBorder="0" applyAlignment="0" applyProtection="0"/>
    <xf numFmtId="43" fontId="1" fillId="0" borderId="0" applyFont="0" applyFill="0" applyBorder="0" applyAlignment="0" applyProtection="0"/>
    <xf numFmtId="0" fontId="1" fillId="32"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5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7" applyNumberFormat="0" applyFont="0" applyAlignment="0" applyProtection="0"/>
    <xf numFmtId="0" fontId="38" fillId="0" borderId="0" applyNumberFormat="0" applyFill="0" applyBorder="0" applyAlignment="0" applyProtection="0"/>
    <xf numFmtId="0" fontId="1" fillId="0" borderId="0"/>
    <xf numFmtId="43" fontId="9" fillId="0" borderId="0" applyFont="0" applyFill="0" applyBorder="0" applyAlignment="0" applyProtection="0"/>
  </cellStyleXfs>
  <cellXfs count="192">
    <xf numFmtId="0" fontId="0" fillId="0" borderId="0" xfId="0"/>
    <xf numFmtId="0" fontId="5" fillId="0" borderId="0" xfId="0" applyFont="1"/>
    <xf numFmtId="0" fontId="5" fillId="0" borderId="0" xfId="0" applyFont="1" applyAlignment="1">
      <alignment horizontal="left"/>
    </xf>
    <xf numFmtId="43" fontId="5" fillId="0" borderId="0" xfId="0" applyNumberFormat="1" applyFont="1"/>
    <xf numFmtId="41" fontId="5" fillId="0" borderId="0" xfId="0" applyNumberFormat="1" applyFont="1"/>
    <xf numFmtId="0" fontId="8" fillId="0" borderId="0" xfId="0" applyFont="1"/>
    <xf numFmtId="0" fontId="5" fillId="0" borderId="0" xfId="0" applyFont="1" applyAlignment="1">
      <alignment horizontal="center"/>
    </xf>
    <xf numFmtId="0" fontId="7" fillId="0" borderId="0" xfId="0" applyFont="1" applyBorder="1" applyAlignment="1">
      <alignment horizontal="left" wrapText="1"/>
    </xf>
    <xf numFmtId="41" fontId="7" fillId="0" borderId="0" xfId="0" applyNumberFormat="1" applyFont="1" applyBorder="1" applyAlignment="1">
      <alignment horizontal="center"/>
    </xf>
    <xf numFmtId="3" fontId="7" fillId="0" borderId="0" xfId="0" applyNumberFormat="1" applyFont="1" applyBorder="1"/>
    <xf numFmtId="0" fontId="5" fillId="0" borderId="0" xfId="0" applyFont="1" applyBorder="1"/>
    <xf numFmtId="0" fontId="5" fillId="0" borderId="0" xfId="0" applyFont="1" applyBorder="1" applyAlignment="1">
      <alignment horizontal="center"/>
    </xf>
    <xf numFmtId="3" fontId="5" fillId="0" borderId="0" xfId="0" applyNumberFormat="1" applyFont="1"/>
    <xf numFmtId="41" fontId="5" fillId="0" borderId="0" xfId="0" applyNumberFormat="1" applyFont="1" applyFill="1"/>
    <xf numFmtId="0" fontId="7" fillId="0" borderId="0" xfId="0" applyFont="1" applyBorder="1" applyAlignment="1">
      <alignment horizontal="left"/>
    </xf>
    <xf numFmtId="3" fontId="7" fillId="0" borderId="0" xfId="0" applyNumberFormat="1" applyFont="1" applyBorder="1" applyAlignment="1">
      <alignment horizontal="right"/>
    </xf>
    <xf numFmtId="3" fontId="7" fillId="0" borderId="0" xfId="0" applyNumberFormat="1" applyFont="1" applyFill="1" applyBorder="1" applyAlignment="1">
      <alignment horizontal="right"/>
    </xf>
    <xf numFmtId="41" fontId="7" fillId="0" borderId="0" xfId="0" applyNumberFormat="1" applyFont="1" applyFill="1" applyBorder="1" applyAlignment="1">
      <alignment horizontal="center"/>
    </xf>
    <xf numFmtId="3" fontId="7" fillId="0" borderId="0" xfId="0" applyNumberFormat="1" applyFont="1" applyFill="1" applyBorder="1"/>
    <xf numFmtId="0" fontId="8" fillId="0" borderId="0" xfId="0" applyFont="1" applyBorder="1"/>
    <xf numFmtId="0" fontId="5" fillId="0" borderId="0" xfId="0" applyFont="1" applyBorder="1" applyAlignment="1">
      <alignment horizontal="left"/>
    </xf>
    <xf numFmtId="0" fontId="6" fillId="0" borderId="0" xfId="0" applyFont="1" applyBorder="1" applyAlignment="1">
      <alignment horizontal="center"/>
    </xf>
    <xf numFmtId="0" fontId="0" fillId="0" borderId="0" xfId="0" applyBorder="1" applyAlignment="1">
      <alignment horizontal="left"/>
    </xf>
    <xf numFmtId="3" fontId="41" fillId="0" borderId="0" xfId="275" applyNumberFormat="1" applyFont="1" applyBorder="1" applyAlignment="1">
      <alignment horizontal="right"/>
    </xf>
    <xf numFmtId="3" fontId="41" fillId="0" borderId="0" xfId="275" applyNumberFormat="1" applyFont="1" applyFill="1" applyBorder="1" applyAlignment="1">
      <alignment horizontal="right"/>
    </xf>
    <xf numFmtId="0" fontId="6" fillId="0" borderId="0" xfId="0" applyFont="1" applyBorder="1" applyAlignment="1">
      <alignment horizontal="center" vertical="center"/>
    </xf>
    <xf numFmtId="3" fontId="42" fillId="0" borderId="0" xfId="56" applyNumberFormat="1" applyFont="1" applyBorder="1" applyAlignment="1">
      <alignment horizontal="right"/>
    </xf>
    <xf numFmtId="0" fontId="13" fillId="0" borderId="0" xfId="92" applyFont="1" applyBorder="1" applyAlignment="1">
      <alignment horizontal="left"/>
    </xf>
    <xf numFmtId="0" fontId="43" fillId="0" borderId="0" xfId="92" applyFont="1" applyBorder="1" applyAlignment="1">
      <alignment horizontal="center" vertical="center"/>
    </xf>
    <xf numFmtId="0" fontId="13" fillId="0" borderId="0" xfId="0" applyFont="1" applyAlignment="1">
      <alignment horizontal="left"/>
    </xf>
    <xf numFmtId="0" fontId="12" fillId="0" borderId="0" xfId="0" applyFont="1"/>
    <xf numFmtId="0" fontId="12" fillId="0" borderId="0" xfId="0" applyFont="1" applyAlignment="1">
      <alignment horizontal="left"/>
    </xf>
    <xf numFmtId="0" fontId="44" fillId="0" borderId="0" xfId="0" applyFont="1" applyBorder="1" applyAlignment="1">
      <alignment horizontal="right"/>
    </xf>
    <xf numFmtId="3" fontId="12" fillId="0" borderId="0" xfId="0" applyNumberFormat="1" applyFont="1" applyBorder="1"/>
    <xf numFmtId="0" fontId="42" fillId="0" borderId="0" xfId="0" applyFont="1" applyBorder="1"/>
    <xf numFmtId="3" fontId="12" fillId="0" borderId="0" xfId="0" applyNumberFormat="1" applyFont="1" applyBorder="1" applyAlignment="1">
      <alignment horizontal="left"/>
    </xf>
    <xf numFmtId="0" fontId="43" fillId="0" borderId="0" xfId="0" applyFont="1" applyBorder="1" applyAlignment="1">
      <alignment horizontal="center" vertical="center"/>
    </xf>
    <xf numFmtId="0" fontId="43" fillId="0" borderId="0" xfId="0" applyNumberFormat="1" applyFont="1" applyBorder="1" applyAlignment="1">
      <alignment horizontal="center" vertical="center"/>
    </xf>
    <xf numFmtId="0" fontId="13" fillId="0" borderId="0" xfId="0" applyFont="1" applyBorder="1" applyAlignment="1">
      <alignment horizontal="left"/>
    </xf>
    <xf numFmtId="3" fontId="13" fillId="0" borderId="0" xfId="0" applyNumberFormat="1" applyFont="1" applyBorder="1" applyAlignment="1">
      <alignment horizontal="left"/>
    </xf>
    <xf numFmtId="3" fontId="13" fillId="0" borderId="0" xfId="0" applyNumberFormat="1" applyFont="1" applyBorder="1"/>
    <xf numFmtId="0" fontId="12" fillId="0" borderId="0" xfId="0" applyFont="1" applyAlignment="1">
      <alignment horizontal="center"/>
    </xf>
    <xf numFmtId="3" fontId="12" fillId="0" borderId="0" xfId="0" applyNumberFormat="1" applyFont="1"/>
    <xf numFmtId="0" fontId="42" fillId="0" borderId="0" xfId="56" applyFont="1" applyBorder="1"/>
    <xf numFmtId="3" fontId="42" fillId="0" borderId="0" xfId="0" applyNumberFormat="1" applyFont="1" applyBorder="1"/>
    <xf numFmtId="10" fontId="12" fillId="0" borderId="0" xfId="0" applyNumberFormat="1" applyFont="1" applyFill="1" applyBorder="1" applyAlignment="1">
      <alignment horizontal="right"/>
    </xf>
    <xf numFmtId="3" fontId="43" fillId="0" borderId="0" xfId="0" applyNumberFormat="1" applyFont="1" applyBorder="1" applyAlignment="1">
      <alignment horizontal="center" vertical="center" wrapText="1"/>
    </xf>
    <xf numFmtId="10" fontId="43" fillId="0" borderId="0" xfId="0" applyNumberFormat="1" applyFont="1" applyBorder="1" applyAlignment="1">
      <alignment horizontal="center" vertical="center" wrapText="1"/>
    </xf>
    <xf numFmtId="0" fontId="45" fillId="0" borderId="0" xfId="0" applyFont="1"/>
    <xf numFmtId="3" fontId="42" fillId="0" borderId="0" xfId="0" applyNumberFormat="1" applyFont="1"/>
    <xf numFmtId="0" fontId="44" fillId="0" borderId="0" xfId="0" applyFont="1" applyFill="1" applyBorder="1" applyAlignment="1">
      <alignment horizontal="left" vertical="top" wrapText="1"/>
    </xf>
    <xf numFmtId="0" fontId="43" fillId="0" borderId="0" xfId="56" applyFont="1" applyBorder="1" applyAlignment="1">
      <alignment horizontal="center" vertical="center"/>
    </xf>
    <xf numFmtId="0" fontId="46" fillId="0" borderId="0" xfId="56" applyFont="1" applyBorder="1" applyAlignment="1">
      <alignment horizontal="center" vertical="center"/>
    </xf>
    <xf numFmtId="0" fontId="46" fillId="0" borderId="0" xfId="56" applyFont="1" applyBorder="1" applyAlignment="1">
      <alignment horizontal="center" vertical="center" wrapText="1"/>
    </xf>
    <xf numFmtId="0" fontId="13" fillId="0" borderId="0" xfId="38" applyFont="1" applyAlignment="1">
      <alignment horizontal="left"/>
    </xf>
    <xf numFmtId="0" fontId="44" fillId="0" borderId="0" xfId="0" applyFont="1" applyFill="1" applyBorder="1" applyAlignment="1">
      <alignment horizontal="right"/>
    </xf>
    <xf numFmtId="0" fontId="16" fillId="0" borderId="0" xfId="0" applyFont="1" applyFill="1" applyBorder="1" applyAlignment="1"/>
    <xf numFmtId="0" fontId="47" fillId="0" borderId="0" xfId="56" applyFont="1" applyFill="1" applyBorder="1" applyAlignment="1">
      <alignment horizontal="right" vertical="top" wrapText="1"/>
    </xf>
    <xf numFmtId="0" fontId="48" fillId="0" borderId="0" xfId="0" applyFont="1" applyFill="1" applyBorder="1" applyAlignment="1">
      <alignment horizontal="right"/>
    </xf>
    <xf numFmtId="3" fontId="44" fillId="0" borderId="0" xfId="0" applyNumberFormat="1" applyFont="1" applyFill="1" applyBorder="1" applyAlignment="1">
      <alignment horizontal="right"/>
    </xf>
    <xf numFmtId="3" fontId="48" fillId="0" borderId="0" xfId="0" applyNumberFormat="1" applyFont="1" applyFill="1" applyBorder="1" applyAlignment="1">
      <alignment horizontal="right"/>
    </xf>
    <xf numFmtId="0" fontId="49" fillId="0" borderId="0" xfId="0" applyFont="1" applyFill="1" applyBorder="1"/>
    <xf numFmtId="0" fontId="16" fillId="0" borderId="0" xfId="0" applyFont="1" applyFill="1" applyBorder="1"/>
    <xf numFmtId="0" fontId="43" fillId="0" borderId="0" xfId="56" applyFont="1" applyFill="1" applyBorder="1" applyAlignment="1">
      <alignment horizontal="center" vertical="center" wrapText="1"/>
    </xf>
    <xf numFmtId="0" fontId="43" fillId="0" borderId="0" xfId="56" applyFont="1" applyFill="1" applyBorder="1" applyAlignment="1">
      <alignment horizontal="center" vertical="center"/>
    </xf>
    <xf numFmtId="3" fontId="12" fillId="0" borderId="0" xfId="0" applyNumberFormat="1" applyFont="1" applyBorder="1" applyAlignment="1">
      <alignment horizontal="right"/>
    </xf>
    <xf numFmtId="1" fontId="43" fillId="0" borderId="0" xfId="0" applyNumberFormat="1" applyFont="1" applyBorder="1" applyAlignment="1">
      <alignment horizontal="center" vertical="center"/>
    </xf>
    <xf numFmtId="0" fontId="50" fillId="0" borderId="0" xfId="0" applyFont="1" applyBorder="1" applyAlignment="1">
      <alignment horizontal="center" vertical="center"/>
    </xf>
    <xf numFmtId="0" fontId="46" fillId="0" borderId="0" xfId="0" applyFont="1" applyFill="1" applyBorder="1" applyAlignment="1">
      <alignment horizontal="center" vertical="center"/>
    </xf>
    <xf numFmtId="0" fontId="12" fillId="0" borderId="0" xfId="0" applyFont="1" applyBorder="1" applyAlignment="1">
      <alignment horizontal="left" vertical="center" wrapText="1"/>
    </xf>
    <xf numFmtId="0" fontId="51" fillId="0" borderId="0" xfId="56" applyFont="1" applyBorder="1" applyAlignment="1">
      <alignment horizontal="center"/>
    </xf>
    <xf numFmtId="10" fontId="13" fillId="0" borderId="0" xfId="0" applyNumberFormat="1" applyFont="1" applyFill="1" applyBorder="1"/>
    <xf numFmtId="10" fontId="13" fillId="0" borderId="0" xfId="0" applyNumberFormat="1" applyFont="1" applyFill="1" applyBorder="1" applyAlignment="1">
      <alignment horizontal="right"/>
    </xf>
    <xf numFmtId="0" fontId="13" fillId="0" borderId="0" xfId="38" applyFont="1" applyFill="1" applyAlignment="1">
      <alignment horizontal="center"/>
    </xf>
    <xf numFmtId="10" fontId="51" fillId="0" borderId="0" xfId="56" applyNumberFormat="1" applyFont="1" applyBorder="1"/>
    <xf numFmtId="10" fontId="51" fillId="0" borderId="0" xfId="275" applyNumberFormat="1" applyFont="1" applyBorder="1" applyAlignment="1">
      <alignment horizontal="right"/>
    </xf>
    <xf numFmtId="0" fontId="52" fillId="0" borderId="0" xfId="0" applyFont="1" applyFill="1" applyBorder="1" applyAlignment="1">
      <alignment horizontal="left" vertical="top" wrapText="1"/>
    </xf>
    <xf numFmtId="0" fontId="14" fillId="0" borderId="0" xfId="0" applyFont="1" applyFill="1" applyBorder="1" applyAlignment="1"/>
    <xf numFmtId="0" fontId="14" fillId="0" borderId="0" xfId="0" applyFont="1" applyFill="1" applyBorder="1" applyAlignment="1">
      <alignment horizontal="left" vertical="top" wrapText="1"/>
    </xf>
    <xf numFmtId="0" fontId="14" fillId="0" borderId="0" xfId="0" applyFont="1" applyFill="1" applyBorder="1" applyAlignment="1">
      <alignment horizontal="left" vertical="center" wrapText="1"/>
    </xf>
    <xf numFmtId="0" fontId="52" fillId="0" borderId="0" xfId="0" applyFont="1" applyFill="1" applyBorder="1" applyAlignment="1">
      <alignment horizontal="left" vertical="center" wrapText="1"/>
    </xf>
    <xf numFmtId="0" fontId="13" fillId="0" borderId="10" xfId="92" applyFont="1" applyBorder="1" applyAlignment="1">
      <alignment horizontal="left"/>
    </xf>
    <xf numFmtId="3" fontId="14" fillId="0" borderId="11" xfId="0" applyNumberFormat="1" applyFont="1" applyBorder="1" applyAlignment="1">
      <alignment horizontal="right"/>
    </xf>
    <xf numFmtId="0" fontId="13" fillId="0" borderId="11" xfId="92" applyFont="1" applyBorder="1" applyAlignment="1">
      <alignment horizontal="right"/>
    </xf>
    <xf numFmtId="0" fontId="53" fillId="33" borderId="0" xfId="92" applyFont="1" applyFill="1" applyBorder="1" applyAlignment="1">
      <alignment horizontal="right" wrapText="1"/>
    </xf>
    <xf numFmtId="37" fontId="12" fillId="0" borderId="0" xfId="0" applyNumberFormat="1" applyFont="1" applyBorder="1" applyAlignment="1">
      <alignment horizontal="right"/>
    </xf>
    <xf numFmtId="10" fontId="51" fillId="0" borderId="0" xfId="275" applyNumberFormat="1" applyFont="1" applyBorder="1" applyAlignment="1">
      <alignment horizontal="right" vertical="top"/>
    </xf>
    <xf numFmtId="49" fontId="6" fillId="0" borderId="0" xfId="0" applyNumberFormat="1" applyFont="1" applyBorder="1" applyAlignment="1">
      <alignment horizontal="center" vertical="center"/>
    </xf>
    <xf numFmtId="49" fontId="7" fillId="0" borderId="0" xfId="0" applyNumberFormat="1" applyFont="1" applyFill="1" applyBorder="1" applyAlignment="1"/>
    <xf numFmtId="49" fontId="5" fillId="0" borderId="0" xfId="0" applyNumberFormat="1" applyFont="1" applyBorder="1" applyAlignment="1"/>
    <xf numFmtId="3" fontId="5" fillId="0" borderId="0" xfId="0" applyNumberFormat="1" applyFont="1" applyBorder="1" applyAlignment="1"/>
    <xf numFmtId="49" fontId="0" fillId="0" borderId="0" xfId="0" applyNumberFormat="1" applyBorder="1" applyAlignment="1"/>
    <xf numFmtId="3" fontId="0" fillId="0" borderId="0" xfId="0" applyNumberFormat="1" applyBorder="1" applyAlignment="1"/>
    <xf numFmtId="3" fontId="5" fillId="0" borderId="0" xfId="0" applyNumberFormat="1" applyFont="1" applyAlignment="1"/>
    <xf numFmtId="3" fontId="12" fillId="0" borderId="0" xfId="0" applyNumberFormat="1" applyFont="1" applyAlignment="1"/>
    <xf numFmtId="49" fontId="12" fillId="0" borderId="0" xfId="0" applyNumberFormat="1" applyFont="1" applyFill="1" applyBorder="1" applyAlignment="1"/>
    <xf numFmtId="3" fontId="12" fillId="0" borderId="0" xfId="0" applyNumberFormat="1" applyFont="1" applyFill="1" applyBorder="1" applyAlignment="1"/>
    <xf numFmtId="49" fontId="12" fillId="0" borderId="0" xfId="0" applyNumberFormat="1" applyFont="1" applyBorder="1" applyAlignment="1">
      <alignment horizontal="center" vertical="center"/>
    </xf>
    <xf numFmtId="3" fontId="12" fillId="0" borderId="0" xfId="0" applyNumberFormat="1" applyFont="1" applyBorder="1" applyAlignment="1">
      <alignment horizontal="center" vertical="center"/>
    </xf>
    <xf numFmtId="49" fontId="5" fillId="0" borderId="0" xfId="0" applyNumberFormat="1" applyFont="1" applyAlignment="1"/>
    <xf numFmtId="49" fontId="0" fillId="0" borderId="0" xfId="0" applyNumberFormat="1" applyAlignment="1"/>
    <xf numFmtId="3" fontId="0" fillId="0" borderId="0" xfId="0" applyNumberFormat="1" applyAlignment="1"/>
    <xf numFmtId="3" fontId="42" fillId="0" borderId="0" xfId="56" applyNumberFormat="1" applyFont="1" applyBorder="1" applyAlignment="1">
      <alignment horizontal="right"/>
    </xf>
    <xf numFmtId="3" fontId="19" fillId="0" borderId="0" xfId="0" applyNumberFormat="1" applyFont="1" applyAlignment="1"/>
    <xf numFmtId="0" fontId="43" fillId="0" borderId="0" xfId="92" applyFont="1" applyBorder="1" applyAlignment="1">
      <alignment horizontal="center" vertical="center"/>
    </xf>
    <xf numFmtId="3" fontId="12" fillId="0" borderId="0" xfId="0" applyNumberFormat="1" applyFont="1" applyFill="1" applyBorder="1" applyAlignment="1">
      <alignment horizontal="right"/>
    </xf>
    <xf numFmtId="0" fontId="43" fillId="0" borderId="12" xfId="0" applyFont="1" applyBorder="1" applyAlignment="1">
      <alignment horizontal="center" vertical="center"/>
    </xf>
    <xf numFmtId="3" fontId="12" fillId="0" borderId="0" xfId="0" applyNumberFormat="1" applyFont="1" applyBorder="1" applyAlignment="1"/>
    <xf numFmtId="3" fontId="16" fillId="0" borderId="0" xfId="0" applyNumberFormat="1" applyFont="1" applyAlignment="1"/>
    <xf numFmtId="3" fontId="42" fillId="0" borderId="0" xfId="0" applyNumberFormat="1" applyFont="1" applyAlignment="1"/>
    <xf numFmtId="0" fontId="43" fillId="0" borderId="0" xfId="0" applyFont="1" applyBorder="1" applyAlignment="1">
      <alignment horizontal="center" vertical="center" wrapText="1"/>
    </xf>
    <xf numFmtId="3" fontId="42" fillId="0" borderId="0" xfId="56" applyNumberFormat="1" applyFont="1"/>
    <xf numFmtId="3" fontId="42" fillId="0" borderId="0" xfId="0" applyNumberFormat="1" applyFont="1" applyFill="1" applyAlignment="1"/>
    <xf numFmtId="37" fontId="12" fillId="0" borderId="0" xfId="0" applyNumberFormat="1" applyFont="1" applyAlignment="1">
      <alignment horizontal="right"/>
    </xf>
    <xf numFmtId="3" fontId="42" fillId="0" borderId="0" xfId="56" applyNumberFormat="1" applyFont="1"/>
    <xf numFmtId="3" fontId="42" fillId="0" borderId="0" xfId="56" applyNumberFormat="1" applyFont="1"/>
    <xf numFmtId="3" fontId="42" fillId="0" borderId="0" xfId="56" applyNumberFormat="1" applyFont="1"/>
    <xf numFmtId="3" fontId="42" fillId="0" borderId="0" xfId="56" applyNumberFormat="1" applyFont="1"/>
    <xf numFmtId="3" fontId="42" fillId="0" borderId="0" xfId="56" applyNumberFormat="1" applyFont="1"/>
    <xf numFmtId="3" fontId="42" fillId="0" borderId="0" xfId="56" applyNumberFormat="1" applyFont="1"/>
    <xf numFmtId="0" fontId="43" fillId="0" borderId="13" xfId="0" applyFont="1" applyBorder="1" applyAlignment="1">
      <alignment horizontal="center" vertical="center"/>
    </xf>
    <xf numFmtId="3" fontId="42" fillId="0" borderId="0" xfId="56" applyNumberFormat="1" applyFont="1"/>
    <xf numFmtId="3" fontId="42" fillId="0" borderId="0" xfId="56" applyNumberFormat="1" applyFont="1"/>
    <xf numFmtId="3" fontId="42" fillId="0" borderId="0" xfId="56" applyNumberFormat="1" applyFont="1"/>
    <xf numFmtId="3" fontId="42" fillId="0" borderId="0" xfId="56" applyNumberFormat="1" applyFont="1"/>
    <xf numFmtId="0" fontId="44" fillId="0" borderId="0" xfId="38" applyFont="1" applyFill="1" applyBorder="1" applyAlignment="1">
      <alignment horizontal="left" vertical="top" wrapText="1"/>
    </xf>
    <xf numFmtId="0" fontId="42" fillId="0" borderId="0" xfId="0" applyFont="1"/>
    <xf numFmtId="3" fontId="42" fillId="0" borderId="0" xfId="56" applyNumberFormat="1" applyFont="1" applyFill="1"/>
    <xf numFmtId="0" fontId="20" fillId="0" borderId="0" xfId="0" applyFont="1" applyFill="1" applyBorder="1" applyAlignment="1"/>
    <xf numFmtId="3" fontId="42" fillId="0" borderId="0" xfId="0" applyNumberFormat="1" applyFont="1" applyFill="1" applyAlignment="1"/>
    <xf numFmtId="0" fontId="52" fillId="0" borderId="0" xfId="0" applyFont="1" applyFill="1" applyBorder="1" applyAlignment="1">
      <alignment horizontal="left" vertical="top" wrapText="1"/>
    </xf>
    <xf numFmtId="3" fontId="42" fillId="0" borderId="0" xfId="56" applyNumberFormat="1" applyFont="1" applyFill="1"/>
    <xf numFmtId="37" fontId="21" fillId="0" borderId="0" xfId="0" applyNumberFormat="1" applyFont="1" applyAlignment="1">
      <alignment horizontal="right"/>
    </xf>
    <xf numFmtId="37" fontId="21" fillId="0" borderId="0" xfId="0" applyNumberFormat="1" applyFont="1" applyBorder="1" applyAlignment="1">
      <alignment horizontal="right"/>
    </xf>
    <xf numFmtId="0" fontId="43" fillId="0" borderId="14" xfId="0" applyFont="1" applyBorder="1" applyAlignment="1">
      <alignment horizontal="center" vertical="center"/>
    </xf>
    <xf numFmtId="0" fontId="51" fillId="0" borderId="0" xfId="56" applyFont="1" applyBorder="1" applyAlignment="1">
      <alignment horizontal="left" vertical="top" wrapText="1"/>
    </xf>
    <xf numFmtId="0" fontId="42" fillId="0" borderId="0" xfId="56" applyFont="1" applyBorder="1" applyAlignment="1">
      <alignment horizontal="left" vertical="top" wrapText="1"/>
    </xf>
    <xf numFmtId="49" fontId="12" fillId="0" borderId="0" xfId="0" applyNumberFormat="1" applyFont="1" applyBorder="1" applyAlignment="1"/>
    <xf numFmtId="0" fontId="14" fillId="0" borderId="0" xfId="0" applyFont="1"/>
    <xf numFmtId="0" fontId="44" fillId="0" borderId="0" xfId="0" applyFont="1" applyFill="1" applyBorder="1" applyAlignment="1">
      <alignment horizontal="center"/>
    </xf>
    <xf numFmtId="3" fontId="44" fillId="0" borderId="0" xfId="0" applyNumberFormat="1" applyFont="1" applyFill="1" applyBorder="1" applyAlignment="1">
      <alignment horizontal="center"/>
    </xf>
    <xf numFmtId="3" fontId="42" fillId="0" borderId="0" xfId="56" applyNumberFormat="1" applyFont="1"/>
    <xf numFmtId="0" fontId="43" fillId="0" borderId="0" xfId="92" applyFont="1" applyBorder="1" applyAlignment="1">
      <alignment horizontal="center" vertical="center"/>
    </xf>
    <xf numFmtId="3" fontId="42" fillId="0" borderId="0" xfId="56" applyNumberFormat="1" applyFont="1"/>
    <xf numFmtId="3" fontId="42" fillId="0" borderId="0" xfId="56" applyNumberFormat="1" applyFont="1"/>
    <xf numFmtId="3" fontId="42" fillId="0" borderId="0" xfId="56" applyNumberFormat="1" applyFont="1"/>
    <xf numFmtId="3" fontId="42" fillId="0" borderId="0" xfId="56" applyNumberFormat="1" applyFont="1"/>
    <xf numFmtId="3" fontId="42" fillId="0" borderId="0" xfId="56" applyNumberFormat="1" applyFont="1"/>
    <xf numFmtId="0" fontId="0" fillId="0" borderId="0" xfId="0" applyBorder="1" applyAlignment="1">
      <alignment vertical="center" wrapText="1"/>
    </xf>
    <xf numFmtId="0" fontId="13" fillId="0" borderId="0" xfId="0" applyFont="1" applyBorder="1" applyAlignment="1">
      <alignment horizontal="left" wrapText="1"/>
    </xf>
    <xf numFmtId="0" fontId="13" fillId="0" borderId="0" xfId="0" applyFont="1" applyFill="1" applyBorder="1" applyAlignment="1">
      <alignment horizontal="left"/>
    </xf>
    <xf numFmtId="0" fontId="13" fillId="0" borderId="0" xfId="0" applyFont="1" applyBorder="1" applyAlignment="1">
      <alignment horizontal="left" vertical="center"/>
    </xf>
    <xf numFmtId="0" fontId="13" fillId="0" borderId="0" xfId="0" applyFont="1" applyBorder="1"/>
    <xf numFmtId="0" fontId="13" fillId="0" borderId="0" xfId="0" applyFont="1" applyBorder="1" applyAlignment="1">
      <alignment horizontal="left" vertical="center" wrapText="1"/>
    </xf>
    <xf numFmtId="0" fontId="13" fillId="0" borderId="0" xfId="0" applyFont="1" applyFill="1" applyBorder="1" applyAlignment="1">
      <alignment horizontal="left" vertical="center"/>
    </xf>
    <xf numFmtId="0" fontId="13" fillId="0" borderId="0" xfId="0" applyFont="1" applyFill="1" applyBorder="1" applyAlignment="1">
      <alignment horizontal="left" vertical="center" wrapText="1"/>
    </xf>
    <xf numFmtId="0" fontId="22" fillId="0" borderId="0" xfId="0" applyFont="1" applyBorder="1" applyAlignment="1">
      <alignment wrapText="1"/>
    </xf>
    <xf numFmtId="0" fontId="0" fillId="0" borderId="0" xfId="0" applyBorder="1" applyAlignment="1"/>
    <xf numFmtId="10" fontId="13" fillId="0" borderId="0" xfId="0" applyNumberFormat="1" applyFont="1" applyFill="1" applyBorder="1" applyAlignment="1">
      <alignment horizontal="center"/>
    </xf>
    <xf numFmtId="37" fontId="12" fillId="0" borderId="0" xfId="0" applyNumberFormat="1" applyFont="1" applyBorder="1" applyAlignment="1">
      <alignment horizontal="center"/>
    </xf>
    <xf numFmtId="0" fontId="43" fillId="0" borderId="0" xfId="92" applyFont="1" applyBorder="1" applyAlignment="1">
      <alignment horizontal="center" vertical="center"/>
    </xf>
    <xf numFmtId="0" fontId="54" fillId="0" borderId="0" xfId="92" applyFont="1" applyBorder="1" applyAlignment="1">
      <alignment horizontal="center" vertical="center"/>
    </xf>
    <xf numFmtId="3" fontId="16" fillId="0" borderId="0" xfId="0" applyNumberFormat="1" applyFont="1"/>
    <xf numFmtId="0" fontId="0" fillId="0" borderId="0" xfId="0" applyAlignment="1"/>
    <xf numFmtId="3" fontId="42" fillId="0" borderId="0" xfId="362" applyNumberFormat="1" applyFont="1"/>
    <xf numFmtId="3" fontId="42" fillId="0" borderId="0" xfId="363" applyNumberFormat="1" applyFont="1"/>
    <xf numFmtId="3" fontId="42" fillId="0" borderId="0" xfId="363" applyNumberFormat="1" applyFont="1"/>
    <xf numFmtId="3" fontId="42" fillId="0" borderId="0" xfId="363" applyNumberFormat="1" applyFont="1"/>
    <xf numFmtId="3" fontId="42" fillId="0" borderId="0" xfId="363" applyNumberFormat="1" applyFont="1"/>
    <xf numFmtId="3" fontId="42" fillId="0" borderId="0" xfId="363" applyNumberFormat="1" applyFont="1"/>
    <xf numFmtId="3" fontId="42" fillId="0" borderId="0" xfId="363" applyNumberFormat="1" applyFont="1"/>
    <xf numFmtId="3" fontId="42" fillId="0" borderId="0" xfId="363" applyNumberFormat="1" applyFont="1"/>
    <xf numFmtId="3" fontId="42" fillId="0" borderId="0" xfId="363" applyNumberFormat="1" applyFont="1"/>
    <xf numFmtId="3" fontId="42" fillId="0" borderId="0" xfId="363" applyNumberFormat="1" applyFont="1"/>
    <xf numFmtId="3" fontId="53" fillId="33" borderId="16" xfId="92" applyNumberFormat="1" applyFont="1" applyFill="1" applyBorder="1" applyAlignment="1">
      <alignment horizontal="center"/>
    </xf>
    <xf numFmtId="0" fontId="0" fillId="0" borderId="0" xfId="0" applyAlignment="1"/>
    <xf numFmtId="0" fontId="0" fillId="33" borderId="15" xfId="0" applyFill="1" applyBorder="1" applyAlignment="1">
      <alignment horizontal="center"/>
    </xf>
    <xf numFmtId="0" fontId="0" fillId="33" borderId="15" xfId="0" applyFill="1" applyBorder="1" applyAlignment="1"/>
    <xf numFmtId="3" fontId="53" fillId="33" borderId="15" xfId="92" applyNumberFormat="1" applyFont="1" applyFill="1" applyBorder="1" applyAlignment="1">
      <alignment horizontal="center"/>
    </xf>
    <xf numFmtId="0" fontId="9" fillId="0" borderId="0" xfId="0" applyFont="1" applyAlignment="1"/>
    <xf numFmtId="0" fontId="16" fillId="0" borderId="0" xfId="0" applyFont="1" applyAlignment="1"/>
    <xf numFmtId="3" fontId="60" fillId="0" borderId="0" xfId="0" applyNumberFormat="1" applyFont="1"/>
    <xf numFmtId="0" fontId="61" fillId="0" borderId="0" xfId="92" applyFont="1" applyBorder="1" applyAlignment="1">
      <alignment horizontal="center" vertical="center"/>
    </xf>
    <xf numFmtId="0" fontId="51" fillId="0" borderId="0" xfId="0" applyFont="1"/>
    <xf numFmtId="3" fontId="51" fillId="0" borderId="0" xfId="0" applyNumberFormat="1" applyFont="1"/>
    <xf numFmtId="3" fontId="42" fillId="0" borderId="0" xfId="363" applyNumberFormat="1" applyFont="1" applyFill="1"/>
    <xf numFmtId="49" fontId="42" fillId="0" borderId="0" xfId="0" applyNumberFormat="1" applyFont="1"/>
    <xf numFmtId="0" fontId="59" fillId="0" borderId="13" xfId="0" applyFont="1" applyBorder="1" applyAlignment="1">
      <alignment horizontal="center" vertical="center"/>
    </xf>
    <xf numFmtId="3" fontId="63" fillId="0" borderId="0" xfId="0" applyNumberFormat="1" applyFont="1" applyBorder="1" applyAlignment="1">
      <alignment horizontal="right"/>
    </xf>
    <xf numFmtId="0" fontId="64" fillId="0" borderId="0" xfId="0" applyFont="1" applyFill="1" applyBorder="1" applyAlignment="1">
      <alignment horizontal="center" vertical="center"/>
    </xf>
    <xf numFmtId="3" fontId="42" fillId="0" borderId="0" xfId="56" applyNumberFormat="1" applyFont="1" applyFill="1" applyAlignment="1">
      <alignment horizontal="center"/>
    </xf>
    <xf numFmtId="3" fontId="42" fillId="0" borderId="0" xfId="56" applyNumberFormat="1" applyFont="1" applyAlignment="1">
      <alignment horizontal="center"/>
    </xf>
  </cellXfs>
  <cellStyles count="390">
    <cellStyle name="20% - Accent1" xfId="1" builtinId="30" customBuiltin="1"/>
    <cellStyle name="20% - Accent1 2" xfId="367" xr:uid="{00000000-0005-0000-0000-000001000000}"/>
    <cellStyle name="20% - Accent2" xfId="2" builtinId="34" customBuiltin="1"/>
    <cellStyle name="20% - Accent2 2" xfId="369" xr:uid="{00000000-0005-0000-0000-000003000000}"/>
    <cellStyle name="20% - Accent3" xfId="3" builtinId="38" customBuiltin="1"/>
    <cellStyle name="20% - Accent3 2" xfId="371" xr:uid="{00000000-0005-0000-0000-000005000000}"/>
    <cellStyle name="20% - Accent4" xfId="4" builtinId="42" customBuiltin="1"/>
    <cellStyle name="20% - Accent4 2" xfId="373" xr:uid="{00000000-0005-0000-0000-000007000000}"/>
    <cellStyle name="20% - Accent5" xfId="5" builtinId="46" customBuiltin="1"/>
    <cellStyle name="20% - Accent5 2" xfId="375" xr:uid="{00000000-0005-0000-0000-000009000000}"/>
    <cellStyle name="20% - Accent6" xfId="6" builtinId="50" customBuiltin="1"/>
    <cellStyle name="20% - Accent6 2" xfId="377" xr:uid="{00000000-0005-0000-0000-00000B000000}"/>
    <cellStyle name="40% - Accent1" xfId="7" builtinId="31" customBuiltin="1"/>
    <cellStyle name="40% - Accent1 2" xfId="368" xr:uid="{00000000-0005-0000-0000-00000D000000}"/>
    <cellStyle name="40% - Accent2" xfId="8" builtinId="35" customBuiltin="1"/>
    <cellStyle name="40% - Accent2 2" xfId="370" xr:uid="{00000000-0005-0000-0000-00000F000000}"/>
    <cellStyle name="40% - Accent3" xfId="9" builtinId="39" customBuiltin="1"/>
    <cellStyle name="40% - Accent3 2" xfId="372" xr:uid="{00000000-0005-0000-0000-000011000000}"/>
    <cellStyle name="40% - Accent4" xfId="10" builtinId="43" customBuiltin="1"/>
    <cellStyle name="40% - Accent4 2" xfId="374" xr:uid="{00000000-0005-0000-0000-000013000000}"/>
    <cellStyle name="40% - Accent5" xfId="11" builtinId="47" customBuiltin="1"/>
    <cellStyle name="40% - Accent5 2" xfId="376" xr:uid="{00000000-0005-0000-0000-000015000000}"/>
    <cellStyle name="40% - Accent6" xfId="12" builtinId="51" customBuiltin="1"/>
    <cellStyle name="40% - Accent6 2" xfId="378" xr:uid="{00000000-0005-0000-0000-000017000000}"/>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389" xr:uid="{00000000-0005-0000-0000-000028000000}"/>
    <cellStyle name="Comma 3" xfId="365" xr:uid="{00000000-0005-0000-0000-000029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2" xfId="34" xr:uid="{00000000-0005-0000-0000-000030000000}"/>
    <cellStyle name="Input" xfId="35" builtinId="20" customBuiltin="1"/>
    <cellStyle name="Linked Cell" xfId="36" builtinId="24" customBuiltin="1"/>
    <cellStyle name="Neutral" xfId="37" builtinId="28" customBuiltin="1"/>
    <cellStyle name="Normal" xfId="0" builtinId="0"/>
    <cellStyle name="Normal 10" xfId="38" xr:uid="{00000000-0005-0000-0000-000035000000}"/>
    <cellStyle name="Normal 10 2" xfId="39" xr:uid="{00000000-0005-0000-0000-000036000000}"/>
    <cellStyle name="Normal 10 2 2" xfId="40" xr:uid="{00000000-0005-0000-0000-000037000000}"/>
    <cellStyle name="Normal 10 3" xfId="41" xr:uid="{00000000-0005-0000-0000-000038000000}"/>
    <cellStyle name="Normal 11" xfId="42" xr:uid="{00000000-0005-0000-0000-000039000000}"/>
    <cellStyle name="Normal 11 2" xfId="43" xr:uid="{00000000-0005-0000-0000-00003A000000}"/>
    <cellStyle name="Normal 11 3" xfId="44" xr:uid="{00000000-0005-0000-0000-00003B000000}"/>
    <cellStyle name="Normal 12" xfId="45" xr:uid="{00000000-0005-0000-0000-00003C000000}"/>
    <cellStyle name="Normal 12 2" xfId="46" xr:uid="{00000000-0005-0000-0000-00003D000000}"/>
    <cellStyle name="Normal 12 2 2" xfId="47" xr:uid="{00000000-0005-0000-0000-00003E000000}"/>
    <cellStyle name="Normal 12 3" xfId="48" xr:uid="{00000000-0005-0000-0000-00003F000000}"/>
    <cellStyle name="Normal 13" xfId="49" xr:uid="{00000000-0005-0000-0000-000040000000}"/>
    <cellStyle name="Normal 13 2" xfId="50" xr:uid="{00000000-0005-0000-0000-000041000000}"/>
    <cellStyle name="Normal 13 3" xfId="51" xr:uid="{00000000-0005-0000-0000-000042000000}"/>
    <cellStyle name="Normal 14" xfId="379" xr:uid="{00000000-0005-0000-0000-000043000000}"/>
    <cellStyle name="Normal 15" xfId="52" xr:uid="{00000000-0005-0000-0000-000044000000}"/>
    <cellStyle name="Normal 15 2" xfId="53" xr:uid="{00000000-0005-0000-0000-000045000000}"/>
    <cellStyle name="Normal 15 2 2" xfId="54" xr:uid="{00000000-0005-0000-0000-000046000000}"/>
    <cellStyle name="Normal 15 3" xfId="55" xr:uid="{00000000-0005-0000-0000-000047000000}"/>
    <cellStyle name="Normal 16" xfId="56" xr:uid="{00000000-0005-0000-0000-000048000000}"/>
    <cellStyle name="Normal 16 2" xfId="57" xr:uid="{00000000-0005-0000-0000-000049000000}"/>
    <cellStyle name="Normal 16 3" xfId="58" xr:uid="{00000000-0005-0000-0000-00004A000000}"/>
    <cellStyle name="Normal 16 3 2" xfId="381" xr:uid="{00000000-0005-0000-0000-00004B000000}"/>
    <cellStyle name="Normal 16 4" xfId="59" xr:uid="{00000000-0005-0000-0000-00004C000000}"/>
    <cellStyle name="Normal 16 5" xfId="380" xr:uid="{00000000-0005-0000-0000-00004D000000}"/>
    <cellStyle name="Normal 17" xfId="60" xr:uid="{00000000-0005-0000-0000-00004E000000}"/>
    <cellStyle name="Normal 17 2" xfId="61" xr:uid="{00000000-0005-0000-0000-00004F000000}"/>
    <cellStyle name="Normal 18" xfId="62" xr:uid="{00000000-0005-0000-0000-000050000000}"/>
    <cellStyle name="Normal 18 2" xfId="63" xr:uid="{00000000-0005-0000-0000-000051000000}"/>
    <cellStyle name="Normal 19" xfId="64" xr:uid="{00000000-0005-0000-0000-000052000000}"/>
    <cellStyle name="Normal 19 2" xfId="65" xr:uid="{00000000-0005-0000-0000-000053000000}"/>
    <cellStyle name="Normal 2" xfId="362" xr:uid="{00000000-0005-0000-0000-000054000000}"/>
    <cellStyle name="Normal 2 10" xfId="66" xr:uid="{00000000-0005-0000-0000-000055000000}"/>
    <cellStyle name="Normal 2 10 2" xfId="67" xr:uid="{00000000-0005-0000-0000-000056000000}"/>
    <cellStyle name="Normal 2 100" xfId="68" xr:uid="{00000000-0005-0000-0000-000057000000}"/>
    <cellStyle name="Normal 2 101" xfId="69" xr:uid="{00000000-0005-0000-0000-000058000000}"/>
    <cellStyle name="Normal 2 102" xfId="70" xr:uid="{00000000-0005-0000-0000-000059000000}"/>
    <cellStyle name="Normal 2 103" xfId="71" xr:uid="{00000000-0005-0000-0000-00005A000000}"/>
    <cellStyle name="Normal 2 104" xfId="72" xr:uid="{00000000-0005-0000-0000-00005B000000}"/>
    <cellStyle name="Normal 2 105" xfId="73" xr:uid="{00000000-0005-0000-0000-00005C000000}"/>
    <cellStyle name="Normal 2 106" xfId="74" xr:uid="{00000000-0005-0000-0000-00005D000000}"/>
    <cellStyle name="Normal 2 106 2" xfId="75" xr:uid="{00000000-0005-0000-0000-00005E000000}"/>
    <cellStyle name="Normal 2 107" xfId="76" xr:uid="{00000000-0005-0000-0000-00005F000000}"/>
    <cellStyle name="Normal 2 107 2" xfId="77" xr:uid="{00000000-0005-0000-0000-000060000000}"/>
    <cellStyle name="Normal 2 108" xfId="78" xr:uid="{00000000-0005-0000-0000-000061000000}"/>
    <cellStyle name="Normal 2 108 2" xfId="79" xr:uid="{00000000-0005-0000-0000-000062000000}"/>
    <cellStyle name="Normal 2 109" xfId="388" xr:uid="{00000000-0005-0000-0000-000063000000}"/>
    <cellStyle name="Normal 2 11" xfId="80" xr:uid="{00000000-0005-0000-0000-000064000000}"/>
    <cellStyle name="Normal 2 11 2" xfId="81" xr:uid="{00000000-0005-0000-0000-000065000000}"/>
    <cellStyle name="Normal 2 11 2 2" xfId="82" xr:uid="{00000000-0005-0000-0000-000066000000}"/>
    <cellStyle name="Normal 2 12" xfId="83" xr:uid="{00000000-0005-0000-0000-000067000000}"/>
    <cellStyle name="Normal 2 12 2" xfId="84" xr:uid="{00000000-0005-0000-0000-000068000000}"/>
    <cellStyle name="Normal 2 13" xfId="85" xr:uid="{00000000-0005-0000-0000-000069000000}"/>
    <cellStyle name="Normal 2 14" xfId="86" xr:uid="{00000000-0005-0000-0000-00006A000000}"/>
    <cellStyle name="Normal 2 15" xfId="87" xr:uid="{00000000-0005-0000-0000-00006B000000}"/>
    <cellStyle name="Normal 2 16" xfId="88" xr:uid="{00000000-0005-0000-0000-00006C000000}"/>
    <cellStyle name="Normal 2 17" xfId="89" xr:uid="{00000000-0005-0000-0000-00006D000000}"/>
    <cellStyle name="Normal 2 18" xfId="90" xr:uid="{00000000-0005-0000-0000-00006E000000}"/>
    <cellStyle name="Normal 2 19" xfId="91" xr:uid="{00000000-0005-0000-0000-00006F000000}"/>
    <cellStyle name="Normal 2 2" xfId="92" xr:uid="{00000000-0005-0000-0000-000070000000}"/>
    <cellStyle name="Normal 2 2 2" xfId="93" xr:uid="{00000000-0005-0000-0000-000071000000}"/>
    <cellStyle name="Normal 2 20" xfId="94" xr:uid="{00000000-0005-0000-0000-000072000000}"/>
    <cellStyle name="Normal 2 21" xfId="95" xr:uid="{00000000-0005-0000-0000-000073000000}"/>
    <cellStyle name="Normal 2 22" xfId="96" xr:uid="{00000000-0005-0000-0000-000074000000}"/>
    <cellStyle name="Normal 2 23" xfId="97" xr:uid="{00000000-0005-0000-0000-000075000000}"/>
    <cellStyle name="Normal 2 24" xfId="98" xr:uid="{00000000-0005-0000-0000-000076000000}"/>
    <cellStyle name="Normal 2 25" xfId="99" xr:uid="{00000000-0005-0000-0000-000077000000}"/>
    <cellStyle name="Normal 2 26" xfId="100" xr:uid="{00000000-0005-0000-0000-000078000000}"/>
    <cellStyle name="Normal 2 27" xfId="101" xr:uid="{00000000-0005-0000-0000-000079000000}"/>
    <cellStyle name="Normal 2 28" xfId="102" xr:uid="{00000000-0005-0000-0000-00007A000000}"/>
    <cellStyle name="Normal 2 29" xfId="103" xr:uid="{00000000-0005-0000-0000-00007B000000}"/>
    <cellStyle name="Normal 2 3" xfId="104" xr:uid="{00000000-0005-0000-0000-00007C000000}"/>
    <cellStyle name="Normal 2 3 2" xfId="105" xr:uid="{00000000-0005-0000-0000-00007D000000}"/>
    <cellStyle name="Normal 2 30" xfId="106" xr:uid="{00000000-0005-0000-0000-00007E000000}"/>
    <cellStyle name="Normal 2 31" xfId="107" xr:uid="{00000000-0005-0000-0000-00007F000000}"/>
    <cellStyle name="Normal 2 32" xfId="108" xr:uid="{00000000-0005-0000-0000-000080000000}"/>
    <cellStyle name="Normal 2 33" xfId="109" xr:uid="{00000000-0005-0000-0000-000081000000}"/>
    <cellStyle name="Normal 2 34" xfId="110" xr:uid="{00000000-0005-0000-0000-000082000000}"/>
    <cellStyle name="Normal 2 35" xfId="111" xr:uid="{00000000-0005-0000-0000-000083000000}"/>
    <cellStyle name="Normal 2 36" xfId="112" xr:uid="{00000000-0005-0000-0000-000084000000}"/>
    <cellStyle name="Normal 2 37" xfId="113" xr:uid="{00000000-0005-0000-0000-000085000000}"/>
    <cellStyle name="Normal 2 38" xfId="114" xr:uid="{00000000-0005-0000-0000-000086000000}"/>
    <cellStyle name="Normal 2 39" xfId="115" xr:uid="{00000000-0005-0000-0000-000087000000}"/>
    <cellStyle name="Normal 2 4" xfId="116" xr:uid="{00000000-0005-0000-0000-000088000000}"/>
    <cellStyle name="Normal 2 4 2" xfId="117" xr:uid="{00000000-0005-0000-0000-000089000000}"/>
    <cellStyle name="Normal 2 4 3" xfId="118" xr:uid="{00000000-0005-0000-0000-00008A000000}"/>
    <cellStyle name="Normal 2 40" xfId="119" xr:uid="{00000000-0005-0000-0000-00008B000000}"/>
    <cellStyle name="Normal 2 41" xfId="120" xr:uid="{00000000-0005-0000-0000-00008C000000}"/>
    <cellStyle name="Normal 2 42" xfId="121" xr:uid="{00000000-0005-0000-0000-00008D000000}"/>
    <cellStyle name="Normal 2 43" xfId="122" xr:uid="{00000000-0005-0000-0000-00008E000000}"/>
    <cellStyle name="Normal 2 44" xfId="123" xr:uid="{00000000-0005-0000-0000-00008F000000}"/>
    <cellStyle name="Normal 2 45" xfId="124" xr:uid="{00000000-0005-0000-0000-000090000000}"/>
    <cellStyle name="Normal 2 46" xfId="125" xr:uid="{00000000-0005-0000-0000-000091000000}"/>
    <cellStyle name="Normal 2 47" xfId="126" xr:uid="{00000000-0005-0000-0000-000092000000}"/>
    <cellStyle name="Normal 2 48" xfId="127" xr:uid="{00000000-0005-0000-0000-000093000000}"/>
    <cellStyle name="Normal 2 49" xfId="128" xr:uid="{00000000-0005-0000-0000-000094000000}"/>
    <cellStyle name="Normal 2 5" xfId="129" xr:uid="{00000000-0005-0000-0000-000095000000}"/>
    <cellStyle name="Normal 2 5 2" xfId="130" xr:uid="{00000000-0005-0000-0000-000096000000}"/>
    <cellStyle name="Normal 2 50" xfId="131" xr:uid="{00000000-0005-0000-0000-000097000000}"/>
    <cellStyle name="Normal 2 51" xfId="132" xr:uid="{00000000-0005-0000-0000-000098000000}"/>
    <cellStyle name="Normal 2 52" xfId="133" xr:uid="{00000000-0005-0000-0000-000099000000}"/>
    <cellStyle name="Normal 2 53" xfId="134" xr:uid="{00000000-0005-0000-0000-00009A000000}"/>
    <cellStyle name="Normal 2 54" xfId="135" xr:uid="{00000000-0005-0000-0000-00009B000000}"/>
    <cellStyle name="Normal 2 55" xfId="136" xr:uid="{00000000-0005-0000-0000-00009C000000}"/>
    <cellStyle name="Normal 2 56" xfId="137" xr:uid="{00000000-0005-0000-0000-00009D000000}"/>
    <cellStyle name="Normal 2 57" xfId="138" xr:uid="{00000000-0005-0000-0000-00009E000000}"/>
    <cellStyle name="Normal 2 58" xfId="139" xr:uid="{00000000-0005-0000-0000-00009F000000}"/>
    <cellStyle name="Normal 2 59" xfId="140" xr:uid="{00000000-0005-0000-0000-0000A0000000}"/>
    <cellStyle name="Normal 2 6" xfId="141" xr:uid="{00000000-0005-0000-0000-0000A1000000}"/>
    <cellStyle name="Normal 2 6 2" xfId="142" xr:uid="{00000000-0005-0000-0000-0000A2000000}"/>
    <cellStyle name="Normal 2 60" xfId="143" xr:uid="{00000000-0005-0000-0000-0000A3000000}"/>
    <cellStyle name="Normal 2 61" xfId="144" xr:uid="{00000000-0005-0000-0000-0000A4000000}"/>
    <cellStyle name="Normal 2 62" xfId="145" xr:uid="{00000000-0005-0000-0000-0000A5000000}"/>
    <cellStyle name="Normal 2 63" xfId="146" xr:uid="{00000000-0005-0000-0000-0000A6000000}"/>
    <cellStyle name="Normal 2 64" xfId="147" xr:uid="{00000000-0005-0000-0000-0000A7000000}"/>
    <cellStyle name="Normal 2 65" xfId="148" xr:uid="{00000000-0005-0000-0000-0000A8000000}"/>
    <cellStyle name="Normal 2 66" xfId="149" xr:uid="{00000000-0005-0000-0000-0000A9000000}"/>
    <cellStyle name="Normal 2 67" xfId="150" xr:uid="{00000000-0005-0000-0000-0000AA000000}"/>
    <cellStyle name="Normal 2 68" xfId="151" xr:uid="{00000000-0005-0000-0000-0000AB000000}"/>
    <cellStyle name="Normal 2 69" xfId="152" xr:uid="{00000000-0005-0000-0000-0000AC000000}"/>
    <cellStyle name="Normal 2 7" xfId="153" xr:uid="{00000000-0005-0000-0000-0000AD000000}"/>
    <cellStyle name="Normal 2 7 2" xfId="154" xr:uid="{00000000-0005-0000-0000-0000AE000000}"/>
    <cellStyle name="Normal 2 70" xfId="155" xr:uid="{00000000-0005-0000-0000-0000AF000000}"/>
    <cellStyle name="Normal 2 71" xfId="156" xr:uid="{00000000-0005-0000-0000-0000B0000000}"/>
    <cellStyle name="Normal 2 72" xfId="157" xr:uid="{00000000-0005-0000-0000-0000B1000000}"/>
    <cellStyle name="Normal 2 73" xfId="158" xr:uid="{00000000-0005-0000-0000-0000B2000000}"/>
    <cellStyle name="Normal 2 74" xfId="159" xr:uid="{00000000-0005-0000-0000-0000B3000000}"/>
    <cellStyle name="Normal 2 75" xfId="160" xr:uid="{00000000-0005-0000-0000-0000B4000000}"/>
    <cellStyle name="Normal 2 76" xfId="161" xr:uid="{00000000-0005-0000-0000-0000B5000000}"/>
    <cellStyle name="Normal 2 77" xfId="162" xr:uid="{00000000-0005-0000-0000-0000B6000000}"/>
    <cellStyle name="Normal 2 78" xfId="163" xr:uid="{00000000-0005-0000-0000-0000B7000000}"/>
    <cellStyle name="Normal 2 79" xfId="164" xr:uid="{00000000-0005-0000-0000-0000B8000000}"/>
    <cellStyle name="Normal 2 8" xfId="165" xr:uid="{00000000-0005-0000-0000-0000B9000000}"/>
    <cellStyle name="Normal 2 8 2" xfId="166" xr:uid="{00000000-0005-0000-0000-0000BA000000}"/>
    <cellStyle name="Normal 2 80" xfId="167" xr:uid="{00000000-0005-0000-0000-0000BB000000}"/>
    <cellStyle name="Normal 2 81" xfId="168" xr:uid="{00000000-0005-0000-0000-0000BC000000}"/>
    <cellStyle name="Normal 2 82" xfId="169" xr:uid="{00000000-0005-0000-0000-0000BD000000}"/>
    <cellStyle name="Normal 2 83" xfId="170" xr:uid="{00000000-0005-0000-0000-0000BE000000}"/>
    <cellStyle name="Normal 2 84" xfId="171" xr:uid="{00000000-0005-0000-0000-0000BF000000}"/>
    <cellStyle name="Normal 2 85" xfId="172" xr:uid="{00000000-0005-0000-0000-0000C0000000}"/>
    <cellStyle name="Normal 2 86" xfId="173" xr:uid="{00000000-0005-0000-0000-0000C1000000}"/>
    <cellStyle name="Normal 2 87" xfId="174" xr:uid="{00000000-0005-0000-0000-0000C2000000}"/>
    <cellStyle name="Normal 2 88" xfId="175" xr:uid="{00000000-0005-0000-0000-0000C3000000}"/>
    <cellStyle name="Normal 2 89" xfId="176" xr:uid="{00000000-0005-0000-0000-0000C4000000}"/>
    <cellStyle name="Normal 2 9" xfId="177" xr:uid="{00000000-0005-0000-0000-0000C5000000}"/>
    <cellStyle name="Normal 2 9 2" xfId="178" xr:uid="{00000000-0005-0000-0000-0000C6000000}"/>
    <cellStyle name="Normal 2 90" xfId="179" xr:uid="{00000000-0005-0000-0000-0000C7000000}"/>
    <cellStyle name="Normal 2 91" xfId="180" xr:uid="{00000000-0005-0000-0000-0000C8000000}"/>
    <cellStyle name="Normal 2 92" xfId="181" xr:uid="{00000000-0005-0000-0000-0000C9000000}"/>
    <cellStyle name="Normal 2 93" xfId="182" xr:uid="{00000000-0005-0000-0000-0000CA000000}"/>
    <cellStyle name="Normal 2 94" xfId="183" xr:uid="{00000000-0005-0000-0000-0000CB000000}"/>
    <cellStyle name="Normal 2 95" xfId="184" xr:uid="{00000000-0005-0000-0000-0000CC000000}"/>
    <cellStyle name="Normal 2 96" xfId="185" xr:uid="{00000000-0005-0000-0000-0000CD000000}"/>
    <cellStyle name="Normal 2 97" xfId="186" xr:uid="{00000000-0005-0000-0000-0000CE000000}"/>
    <cellStyle name="Normal 2 98" xfId="187" xr:uid="{00000000-0005-0000-0000-0000CF000000}"/>
    <cellStyle name="Normal 2 99" xfId="188" xr:uid="{00000000-0005-0000-0000-0000D0000000}"/>
    <cellStyle name="Normal 21" xfId="189" xr:uid="{00000000-0005-0000-0000-0000D1000000}"/>
    <cellStyle name="Normal 21 2" xfId="190" xr:uid="{00000000-0005-0000-0000-0000D2000000}"/>
    <cellStyle name="Normal 22" xfId="191" xr:uid="{00000000-0005-0000-0000-0000D3000000}"/>
    <cellStyle name="Normal 22 2" xfId="192" xr:uid="{00000000-0005-0000-0000-0000D4000000}"/>
    <cellStyle name="Normal 23" xfId="193" xr:uid="{00000000-0005-0000-0000-0000D5000000}"/>
    <cellStyle name="Normal 23 2" xfId="194" xr:uid="{00000000-0005-0000-0000-0000D6000000}"/>
    <cellStyle name="Normal 24" xfId="195" xr:uid="{00000000-0005-0000-0000-0000D7000000}"/>
    <cellStyle name="Normal 24 2" xfId="196" xr:uid="{00000000-0005-0000-0000-0000D8000000}"/>
    <cellStyle name="Normal 25" xfId="197" xr:uid="{00000000-0005-0000-0000-0000D9000000}"/>
    <cellStyle name="Normal 25 2" xfId="198" xr:uid="{00000000-0005-0000-0000-0000DA000000}"/>
    <cellStyle name="Normal 26" xfId="199" xr:uid="{00000000-0005-0000-0000-0000DB000000}"/>
    <cellStyle name="Normal 26 2" xfId="200" xr:uid="{00000000-0005-0000-0000-0000DC000000}"/>
    <cellStyle name="Normal 27" xfId="201" xr:uid="{00000000-0005-0000-0000-0000DD000000}"/>
    <cellStyle name="Normal 27 2" xfId="202" xr:uid="{00000000-0005-0000-0000-0000DE000000}"/>
    <cellStyle name="Normal 28" xfId="203" xr:uid="{00000000-0005-0000-0000-0000DF000000}"/>
    <cellStyle name="Normal 28 2" xfId="204" xr:uid="{00000000-0005-0000-0000-0000E0000000}"/>
    <cellStyle name="Normal 29" xfId="205" xr:uid="{00000000-0005-0000-0000-0000E1000000}"/>
    <cellStyle name="Normal 29 2" xfId="206" xr:uid="{00000000-0005-0000-0000-0000E2000000}"/>
    <cellStyle name="Normal 29 3" xfId="207" xr:uid="{00000000-0005-0000-0000-0000E3000000}"/>
    <cellStyle name="Normal 3" xfId="208" xr:uid="{00000000-0005-0000-0000-0000E4000000}"/>
    <cellStyle name="Normal 3 10" xfId="209" xr:uid="{00000000-0005-0000-0000-0000E5000000}"/>
    <cellStyle name="Normal 3 11" xfId="210" xr:uid="{00000000-0005-0000-0000-0000E6000000}"/>
    <cellStyle name="Normal 3 12" xfId="211" xr:uid="{00000000-0005-0000-0000-0000E7000000}"/>
    <cellStyle name="Normal 3 13" xfId="212" xr:uid="{00000000-0005-0000-0000-0000E8000000}"/>
    <cellStyle name="Normal 3 14" xfId="213" xr:uid="{00000000-0005-0000-0000-0000E9000000}"/>
    <cellStyle name="Normal 3 15" xfId="214" xr:uid="{00000000-0005-0000-0000-0000EA000000}"/>
    <cellStyle name="Normal 3 16" xfId="215" xr:uid="{00000000-0005-0000-0000-0000EB000000}"/>
    <cellStyle name="Normal 3 17" xfId="216" xr:uid="{00000000-0005-0000-0000-0000EC000000}"/>
    <cellStyle name="Normal 3 18" xfId="217" xr:uid="{00000000-0005-0000-0000-0000ED000000}"/>
    <cellStyle name="Normal 3 19" xfId="218" xr:uid="{00000000-0005-0000-0000-0000EE000000}"/>
    <cellStyle name="Normal 3 2" xfId="219" xr:uid="{00000000-0005-0000-0000-0000EF000000}"/>
    <cellStyle name="Normal 3 20" xfId="220" xr:uid="{00000000-0005-0000-0000-0000F0000000}"/>
    <cellStyle name="Normal 3 21" xfId="221" xr:uid="{00000000-0005-0000-0000-0000F1000000}"/>
    <cellStyle name="Normal 3 22" xfId="222" xr:uid="{00000000-0005-0000-0000-0000F2000000}"/>
    <cellStyle name="Normal 3 23" xfId="223" xr:uid="{00000000-0005-0000-0000-0000F3000000}"/>
    <cellStyle name="Normal 3 24" xfId="224" xr:uid="{00000000-0005-0000-0000-0000F4000000}"/>
    <cellStyle name="Normal 3 25" xfId="225" xr:uid="{00000000-0005-0000-0000-0000F5000000}"/>
    <cellStyle name="Normal 3 26" xfId="226" xr:uid="{00000000-0005-0000-0000-0000F6000000}"/>
    <cellStyle name="Normal 3 27" xfId="227" xr:uid="{00000000-0005-0000-0000-0000F7000000}"/>
    <cellStyle name="Normal 3 28" xfId="228" xr:uid="{00000000-0005-0000-0000-0000F8000000}"/>
    <cellStyle name="Normal 3 3" xfId="229" xr:uid="{00000000-0005-0000-0000-0000F9000000}"/>
    <cellStyle name="Normal 3 4" xfId="230" xr:uid="{00000000-0005-0000-0000-0000FA000000}"/>
    <cellStyle name="Normal 3 5" xfId="231" xr:uid="{00000000-0005-0000-0000-0000FB000000}"/>
    <cellStyle name="Normal 3 6" xfId="232" xr:uid="{00000000-0005-0000-0000-0000FC000000}"/>
    <cellStyle name="Normal 3 7" xfId="233" xr:uid="{00000000-0005-0000-0000-0000FD000000}"/>
    <cellStyle name="Normal 3 8" xfId="234" xr:uid="{00000000-0005-0000-0000-0000FE000000}"/>
    <cellStyle name="Normal 3 9" xfId="235" xr:uid="{00000000-0005-0000-0000-0000FF000000}"/>
    <cellStyle name="Normal 30" xfId="236" xr:uid="{00000000-0005-0000-0000-000000010000}"/>
    <cellStyle name="Normal 30 2" xfId="382" xr:uid="{00000000-0005-0000-0000-000001010000}"/>
    <cellStyle name="Normal 31" xfId="237" xr:uid="{00000000-0005-0000-0000-000002010000}"/>
    <cellStyle name="Normal 31 2" xfId="383" xr:uid="{00000000-0005-0000-0000-000003010000}"/>
    <cellStyle name="Normal 32" xfId="238" xr:uid="{00000000-0005-0000-0000-000004010000}"/>
    <cellStyle name="Normal 33" xfId="239" xr:uid="{00000000-0005-0000-0000-000005010000}"/>
    <cellStyle name="Normal 34" xfId="240" xr:uid="{00000000-0005-0000-0000-000006010000}"/>
    <cellStyle name="Normal 34 2" xfId="241" xr:uid="{00000000-0005-0000-0000-000007010000}"/>
    <cellStyle name="Normal 35" xfId="242" xr:uid="{00000000-0005-0000-0000-000008010000}"/>
    <cellStyle name="Normal 35 2" xfId="243" xr:uid="{00000000-0005-0000-0000-000009010000}"/>
    <cellStyle name="Normal 36" xfId="244" xr:uid="{00000000-0005-0000-0000-00000A010000}"/>
    <cellStyle name="Normal 36 2" xfId="245" xr:uid="{00000000-0005-0000-0000-00000B010000}"/>
    <cellStyle name="Normal 37" xfId="246" xr:uid="{00000000-0005-0000-0000-00000C010000}"/>
    <cellStyle name="Normal 37 2" xfId="247" xr:uid="{00000000-0005-0000-0000-00000D010000}"/>
    <cellStyle name="Normal 38" xfId="248" xr:uid="{00000000-0005-0000-0000-00000E010000}"/>
    <cellStyle name="Normal 38 2" xfId="249" xr:uid="{00000000-0005-0000-0000-00000F010000}"/>
    <cellStyle name="Normal 39" xfId="250" xr:uid="{00000000-0005-0000-0000-000010010000}"/>
    <cellStyle name="Normal 39 2" xfId="251" xr:uid="{00000000-0005-0000-0000-000011010000}"/>
    <cellStyle name="Normal 4" xfId="363" xr:uid="{00000000-0005-0000-0000-000012010000}"/>
    <cellStyle name="Normal 4 2" xfId="252" xr:uid="{00000000-0005-0000-0000-000013010000}"/>
    <cellStyle name="Normal 4 3" xfId="253" xr:uid="{00000000-0005-0000-0000-000014010000}"/>
    <cellStyle name="Normal 4 4" xfId="254" xr:uid="{00000000-0005-0000-0000-000015010000}"/>
    <cellStyle name="Normal 40" xfId="255" xr:uid="{00000000-0005-0000-0000-000016010000}"/>
    <cellStyle name="Normal 40 2" xfId="256" xr:uid="{00000000-0005-0000-0000-000017010000}"/>
    <cellStyle name="Normal 41" xfId="257" xr:uid="{00000000-0005-0000-0000-000018010000}"/>
    <cellStyle name="Normal 41 2" xfId="258" xr:uid="{00000000-0005-0000-0000-000019010000}"/>
    <cellStyle name="Normal 42" xfId="259" xr:uid="{00000000-0005-0000-0000-00001A010000}"/>
    <cellStyle name="Normal 42 2" xfId="260" xr:uid="{00000000-0005-0000-0000-00001B010000}"/>
    <cellStyle name="Normal 43" xfId="261" xr:uid="{00000000-0005-0000-0000-00001C010000}"/>
    <cellStyle name="Normal 43 2" xfId="262" xr:uid="{00000000-0005-0000-0000-00001D010000}"/>
    <cellStyle name="Normal 44" xfId="263" xr:uid="{00000000-0005-0000-0000-00001E010000}"/>
    <cellStyle name="Normal 44 2" xfId="264" xr:uid="{00000000-0005-0000-0000-00001F010000}"/>
    <cellStyle name="Normal 45" xfId="265" xr:uid="{00000000-0005-0000-0000-000020010000}"/>
    <cellStyle name="Normal 45 2" xfId="266" xr:uid="{00000000-0005-0000-0000-000021010000}"/>
    <cellStyle name="Normal 46" xfId="267" xr:uid="{00000000-0005-0000-0000-000022010000}"/>
    <cellStyle name="Normal 46 2" xfId="268" xr:uid="{00000000-0005-0000-0000-000023010000}"/>
    <cellStyle name="Normal 47" xfId="269" xr:uid="{00000000-0005-0000-0000-000024010000}"/>
    <cellStyle name="Normal 47 2" xfId="270" xr:uid="{00000000-0005-0000-0000-000025010000}"/>
    <cellStyle name="Normal 48" xfId="271" xr:uid="{00000000-0005-0000-0000-000026010000}"/>
    <cellStyle name="Normal 48 2" xfId="272" xr:uid="{00000000-0005-0000-0000-000027010000}"/>
    <cellStyle name="Normal 49" xfId="273" xr:uid="{00000000-0005-0000-0000-000028010000}"/>
    <cellStyle name="Normal 49 2" xfId="274" xr:uid="{00000000-0005-0000-0000-000029010000}"/>
    <cellStyle name="Normal 5" xfId="275" xr:uid="{00000000-0005-0000-0000-00002A010000}"/>
    <cellStyle name="Normal 5 2" xfId="276" xr:uid="{00000000-0005-0000-0000-00002B010000}"/>
    <cellStyle name="Normal 5 2 2" xfId="385" xr:uid="{00000000-0005-0000-0000-00002C010000}"/>
    <cellStyle name="Normal 5 3" xfId="384" xr:uid="{00000000-0005-0000-0000-00002D010000}"/>
    <cellStyle name="Normal 50" xfId="277" xr:uid="{00000000-0005-0000-0000-00002E010000}"/>
    <cellStyle name="Normal 50 2" xfId="278" xr:uid="{00000000-0005-0000-0000-00002F010000}"/>
    <cellStyle name="Normal 51" xfId="279" xr:uid="{00000000-0005-0000-0000-000030010000}"/>
    <cellStyle name="Normal 51 2" xfId="280" xr:uid="{00000000-0005-0000-0000-000031010000}"/>
    <cellStyle name="Normal 52" xfId="281" xr:uid="{00000000-0005-0000-0000-000032010000}"/>
    <cellStyle name="Normal 52 2" xfId="282" xr:uid="{00000000-0005-0000-0000-000033010000}"/>
    <cellStyle name="Normal 53" xfId="283" xr:uid="{00000000-0005-0000-0000-000034010000}"/>
    <cellStyle name="Normal 53 2" xfId="284" xr:uid="{00000000-0005-0000-0000-000035010000}"/>
    <cellStyle name="Normal 54" xfId="285" xr:uid="{00000000-0005-0000-0000-000036010000}"/>
    <cellStyle name="Normal 54 2" xfId="286" xr:uid="{00000000-0005-0000-0000-000037010000}"/>
    <cellStyle name="Normal 55" xfId="287" xr:uid="{00000000-0005-0000-0000-000038010000}"/>
    <cellStyle name="Normal 55 2" xfId="288" xr:uid="{00000000-0005-0000-0000-000039010000}"/>
    <cellStyle name="Normal 56" xfId="289" xr:uid="{00000000-0005-0000-0000-00003A010000}"/>
    <cellStyle name="Normal 56 2" xfId="290" xr:uid="{00000000-0005-0000-0000-00003B010000}"/>
    <cellStyle name="Normal 57" xfId="291" xr:uid="{00000000-0005-0000-0000-00003C010000}"/>
    <cellStyle name="Normal 57 2" xfId="292" xr:uid="{00000000-0005-0000-0000-00003D010000}"/>
    <cellStyle name="Normal 58" xfId="293" xr:uid="{00000000-0005-0000-0000-00003E010000}"/>
    <cellStyle name="Normal 58 2" xfId="294" xr:uid="{00000000-0005-0000-0000-00003F010000}"/>
    <cellStyle name="Normal 59" xfId="295" xr:uid="{00000000-0005-0000-0000-000040010000}"/>
    <cellStyle name="Normal 59 2" xfId="296" xr:uid="{00000000-0005-0000-0000-000041010000}"/>
    <cellStyle name="Normal 6" xfId="297" xr:uid="{00000000-0005-0000-0000-000042010000}"/>
    <cellStyle name="Normal 6 2" xfId="298" xr:uid="{00000000-0005-0000-0000-000043010000}"/>
    <cellStyle name="Normal 60" xfId="299" xr:uid="{00000000-0005-0000-0000-000044010000}"/>
    <cellStyle name="Normal 60 2" xfId="300" xr:uid="{00000000-0005-0000-0000-000045010000}"/>
    <cellStyle name="Normal 61" xfId="301" xr:uid="{00000000-0005-0000-0000-000046010000}"/>
    <cellStyle name="Normal 61 2" xfId="302" xr:uid="{00000000-0005-0000-0000-000047010000}"/>
    <cellStyle name="Normal 62" xfId="303" xr:uid="{00000000-0005-0000-0000-000048010000}"/>
    <cellStyle name="Normal 62 2" xfId="304" xr:uid="{00000000-0005-0000-0000-000049010000}"/>
    <cellStyle name="Normal 63" xfId="305" xr:uid="{00000000-0005-0000-0000-00004A010000}"/>
    <cellStyle name="Normal 63 2" xfId="306" xr:uid="{00000000-0005-0000-0000-00004B010000}"/>
    <cellStyle name="Normal 64" xfId="307" xr:uid="{00000000-0005-0000-0000-00004C010000}"/>
    <cellStyle name="Normal 64 2" xfId="308" xr:uid="{00000000-0005-0000-0000-00004D010000}"/>
    <cellStyle name="Normal 65" xfId="309" xr:uid="{00000000-0005-0000-0000-00004E010000}"/>
    <cellStyle name="Normal 65 2" xfId="310" xr:uid="{00000000-0005-0000-0000-00004F010000}"/>
    <cellStyle name="Normal 66" xfId="311" xr:uid="{00000000-0005-0000-0000-000050010000}"/>
    <cellStyle name="Normal 66 2" xfId="312" xr:uid="{00000000-0005-0000-0000-000051010000}"/>
    <cellStyle name="Normal 67" xfId="313" xr:uid="{00000000-0005-0000-0000-000052010000}"/>
    <cellStyle name="Normal 67 2" xfId="314" xr:uid="{00000000-0005-0000-0000-000053010000}"/>
    <cellStyle name="Normal 68" xfId="315" xr:uid="{00000000-0005-0000-0000-000054010000}"/>
    <cellStyle name="Normal 68 2" xfId="316" xr:uid="{00000000-0005-0000-0000-000055010000}"/>
    <cellStyle name="Normal 69" xfId="317" xr:uid="{00000000-0005-0000-0000-000056010000}"/>
    <cellStyle name="Normal 69 2" xfId="318" xr:uid="{00000000-0005-0000-0000-000057010000}"/>
    <cellStyle name="Normal 7" xfId="319" xr:uid="{00000000-0005-0000-0000-000058010000}"/>
    <cellStyle name="Normal 7 2" xfId="320" xr:uid="{00000000-0005-0000-0000-000059010000}"/>
    <cellStyle name="Normal 70" xfId="321" xr:uid="{00000000-0005-0000-0000-00005A010000}"/>
    <cellStyle name="Normal 70 2" xfId="322" xr:uid="{00000000-0005-0000-0000-00005B010000}"/>
    <cellStyle name="Normal 71" xfId="323" xr:uid="{00000000-0005-0000-0000-00005C010000}"/>
    <cellStyle name="Normal 71 2" xfId="324" xr:uid="{00000000-0005-0000-0000-00005D010000}"/>
    <cellStyle name="Normal 72" xfId="325" xr:uid="{00000000-0005-0000-0000-00005E010000}"/>
    <cellStyle name="Normal 72 2" xfId="326" xr:uid="{00000000-0005-0000-0000-00005F010000}"/>
    <cellStyle name="Normal 73" xfId="327" xr:uid="{00000000-0005-0000-0000-000060010000}"/>
    <cellStyle name="Normal 73 2" xfId="328" xr:uid="{00000000-0005-0000-0000-000061010000}"/>
    <cellStyle name="Normal 74" xfId="329" xr:uid="{00000000-0005-0000-0000-000062010000}"/>
    <cellStyle name="Normal 74 2" xfId="330" xr:uid="{00000000-0005-0000-0000-000063010000}"/>
    <cellStyle name="Normal 75" xfId="331" xr:uid="{00000000-0005-0000-0000-000064010000}"/>
    <cellStyle name="Normal 75 2" xfId="332" xr:uid="{00000000-0005-0000-0000-000065010000}"/>
    <cellStyle name="Normal 76" xfId="333" xr:uid="{00000000-0005-0000-0000-000066010000}"/>
    <cellStyle name="Normal 76 2" xfId="334" xr:uid="{00000000-0005-0000-0000-000067010000}"/>
    <cellStyle name="Normal 77" xfId="335" xr:uid="{00000000-0005-0000-0000-000068010000}"/>
    <cellStyle name="Normal 77 2" xfId="336" xr:uid="{00000000-0005-0000-0000-000069010000}"/>
    <cellStyle name="Normal 78" xfId="337" xr:uid="{00000000-0005-0000-0000-00006A010000}"/>
    <cellStyle name="Normal 78 2" xfId="338" xr:uid="{00000000-0005-0000-0000-00006B010000}"/>
    <cellStyle name="Normal 79" xfId="339" xr:uid="{00000000-0005-0000-0000-00006C010000}"/>
    <cellStyle name="Normal 79 2" xfId="340" xr:uid="{00000000-0005-0000-0000-00006D010000}"/>
    <cellStyle name="Normal 8" xfId="341" xr:uid="{00000000-0005-0000-0000-00006E010000}"/>
    <cellStyle name="Normal 8 2" xfId="342" xr:uid="{00000000-0005-0000-0000-00006F010000}"/>
    <cellStyle name="Normal 80" xfId="343" xr:uid="{00000000-0005-0000-0000-000070010000}"/>
    <cellStyle name="Normal 80 2" xfId="344" xr:uid="{00000000-0005-0000-0000-000071010000}"/>
    <cellStyle name="Normal 81" xfId="345" xr:uid="{00000000-0005-0000-0000-000072010000}"/>
    <cellStyle name="Normal 81 2" xfId="346" xr:uid="{00000000-0005-0000-0000-000073010000}"/>
    <cellStyle name="Normal 82" xfId="347" xr:uid="{00000000-0005-0000-0000-000074010000}"/>
    <cellStyle name="Normal 82 2" xfId="348" xr:uid="{00000000-0005-0000-0000-000075010000}"/>
    <cellStyle name="Normal 83" xfId="349" xr:uid="{00000000-0005-0000-0000-000076010000}"/>
    <cellStyle name="Normal 83 2" xfId="350" xr:uid="{00000000-0005-0000-0000-000077010000}"/>
    <cellStyle name="Normal 84" xfId="351" xr:uid="{00000000-0005-0000-0000-000078010000}"/>
    <cellStyle name="Normal 84 2" xfId="352" xr:uid="{00000000-0005-0000-0000-000079010000}"/>
    <cellStyle name="Normal 9" xfId="353" xr:uid="{00000000-0005-0000-0000-00007A010000}"/>
    <cellStyle name="Normal 9 2" xfId="354" xr:uid="{00000000-0005-0000-0000-00007B010000}"/>
    <cellStyle name="Note 2" xfId="355" xr:uid="{00000000-0005-0000-0000-00007C010000}"/>
    <cellStyle name="Note 2 2" xfId="386" xr:uid="{00000000-0005-0000-0000-00007D010000}"/>
    <cellStyle name="Note 3" xfId="366" xr:uid="{00000000-0005-0000-0000-00007E010000}"/>
    <cellStyle name="Output" xfId="356" builtinId="21" customBuiltin="1"/>
    <cellStyle name="Title" xfId="357" builtinId="15" customBuiltin="1"/>
    <cellStyle name="Title 2" xfId="358" xr:uid="{00000000-0005-0000-0000-000081010000}"/>
    <cellStyle name="Title 3" xfId="359" xr:uid="{00000000-0005-0000-0000-000082010000}"/>
    <cellStyle name="Title 4" xfId="364" xr:uid="{00000000-0005-0000-0000-000083010000}"/>
    <cellStyle name="Title 5" xfId="387" xr:uid="{00000000-0005-0000-0000-000084010000}"/>
    <cellStyle name="Total" xfId="360" builtinId="25" customBuiltin="1"/>
    <cellStyle name="Warning Text" xfId="361" builtinId="11" customBuiltin="1"/>
  </cellStyles>
  <dxfs count="109">
    <dxf>
      <font>
        <b val="0"/>
        <i val="0"/>
        <strike val="0"/>
        <condense val="0"/>
        <extend val="0"/>
        <outline val="0"/>
        <shadow val="0"/>
        <u val="none"/>
        <vertAlign val="baseline"/>
        <sz val="10"/>
        <color indexed="8"/>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horizontal="right" vertical="bottom" textRotation="0" wrapText="0" indent="0" justifyLastLine="0" shrinkToFit="0" readingOrder="0"/>
    </dxf>
    <dxf>
      <font>
        <b/>
        <i val="0"/>
        <strike val="0"/>
        <condense val="0"/>
        <extend val="0"/>
        <outline val="0"/>
        <shadow val="0"/>
        <u val="none"/>
        <vertAlign val="baseline"/>
        <sz val="10"/>
        <color indexed="8"/>
        <name val="Century Gothic"/>
        <scheme val="none"/>
      </font>
      <alignment horizontal="left" vertical="center" textRotation="0" wrapText="1" indent="0" justifyLastLine="0" shrinkToFit="0" readingOrder="0"/>
    </dxf>
    <dxf>
      <font>
        <strike val="0"/>
        <outline val="0"/>
        <shadow val="0"/>
        <u val="none"/>
        <vertAlign val="baseline"/>
        <sz val="11"/>
        <color theme="0"/>
        <name val="Copperplate Gothic Light"/>
        <scheme val="none"/>
      </font>
      <alignment horizontal="center" vertical="center" textRotation="0" wrapText="0" indent="0" justifyLastLine="0" shrinkToFit="0" readingOrder="0"/>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b/>
        <i val="0"/>
        <strike val="0"/>
        <condense val="0"/>
        <extend val="0"/>
        <outline val="0"/>
        <shadow val="0"/>
        <u val="none"/>
        <vertAlign val="baseline"/>
        <sz val="10"/>
        <color indexed="8"/>
        <name val="Century Gothic"/>
        <scheme val="none"/>
      </font>
      <alignment horizontal="left" vertical="bottom" textRotation="0" wrapText="0" indent="0" justifyLastLine="0" shrinkToFit="0" readingOrder="0"/>
    </dxf>
    <dxf>
      <font>
        <strike val="0"/>
        <outline val="0"/>
        <shadow val="0"/>
        <u val="none"/>
        <vertAlign val="baseline"/>
        <sz val="10"/>
        <name val="Century Gothic"/>
        <scheme val="none"/>
      </font>
    </dxf>
    <dxf>
      <font>
        <strike val="0"/>
        <outline val="0"/>
        <shadow val="0"/>
        <u val="none"/>
        <vertAlign val="baseline"/>
        <sz val="10"/>
        <color theme="0"/>
        <name val="Copperplate Gothic Light"/>
        <scheme val="none"/>
      </font>
      <alignment horizontal="center"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bottom" textRotation="0" wrapText="0" indent="0" justifyLastLine="0" shrinkToFit="0" readingOrder="0"/>
    </dxf>
    <dxf>
      <font>
        <b val="0"/>
        <i val="0"/>
        <strike val="0"/>
        <condense val="0"/>
        <extend val="0"/>
        <outline val="0"/>
        <shadow val="0"/>
        <u val="none"/>
        <vertAlign val="baseline"/>
        <sz val="10"/>
        <color theme="1"/>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bottom" textRotation="0" wrapText="0" indent="0" justifyLastLine="0" shrinkToFit="0" readingOrder="0"/>
    </dxf>
    <dxf>
      <font>
        <b/>
        <i val="0"/>
        <strike val="0"/>
        <condense val="0"/>
        <extend val="0"/>
        <outline val="0"/>
        <shadow val="0"/>
        <u val="none"/>
        <vertAlign val="baseline"/>
        <sz val="10"/>
        <color indexed="8"/>
        <name val="Century Gothic"/>
        <scheme val="none"/>
      </font>
      <alignment horizontal="left" vertical="bottom" textRotation="0" wrapText="1" indent="0" justifyLastLine="0" shrinkToFit="0" readingOrder="0"/>
    </dxf>
    <dxf>
      <font>
        <b/>
        <i val="0"/>
        <strike val="0"/>
        <condense val="0"/>
        <extend val="0"/>
        <outline val="0"/>
        <shadow val="0"/>
        <u val="none"/>
        <vertAlign val="baseline"/>
        <sz val="10"/>
        <color theme="0"/>
        <name val="Copperplate Gothic Light"/>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indexed="8"/>
        <name val="Century Gothic"/>
        <scheme val="none"/>
      </font>
      <numFmt numFmtId="5" formatCode="#,##0_);\(#,##0\)"/>
      <alignment horizontal="right" vertical="bottom" textRotation="0" wrapText="0" indent="0" justifyLastLine="0" shrinkToFit="0" readingOrder="0"/>
    </dxf>
    <dxf>
      <font>
        <b val="0"/>
        <i val="0"/>
        <strike val="0"/>
        <condense val="0"/>
        <extend val="0"/>
        <outline val="0"/>
        <shadow val="0"/>
        <u val="none"/>
        <vertAlign val="baseline"/>
        <sz val="10"/>
        <color theme="1"/>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bottom" textRotation="0" wrapText="0" indent="0" justifyLastLine="0" shrinkToFit="0" readingOrder="0"/>
    </dxf>
    <dxf>
      <font>
        <b/>
        <i val="0"/>
        <strike val="0"/>
        <condense val="0"/>
        <extend val="0"/>
        <outline val="0"/>
        <shadow val="0"/>
        <u val="none"/>
        <vertAlign val="baseline"/>
        <sz val="10"/>
        <color indexed="8"/>
        <name val="Century Gothic"/>
        <scheme val="none"/>
      </font>
      <alignment horizontal="left" vertical="bottom" textRotation="0" wrapText="1" indent="0" justifyLastLine="0" shrinkToFit="0" readingOrder="0"/>
    </dxf>
    <dxf>
      <font>
        <b/>
        <i val="0"/>
        <strike val="0"/>
        <condense val="0"/>
        <extend val="0"/>
        <outline val="0"/>
        <shadow val="0"/>
        <u val="none"/>
        <vertAlign val="baseline"/>
        <sz val="10"/>
        <color theme="0"/>
        <name val="Copperplate Gothic Light"/>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vertAlign val="baseline"/>
        <sz val="10"/>
        <name val="Century Gothic"/>
        <scheme val="none"/>
      </font>
      <fill>
        <patternFill patternType="none">
          <fgColor indexed="64"/>
          <bgColor indexed="65"/>
        </patternFill>
      </fill>
    </dxf>
    <dxf>
      <font>
        <strike val="0"/>
        <outline val="0"/>
        <shadow val="0"/>
        <vertAlign val="baseline"/>
        <sz val="10"/>
        <name val="Century Gothic"/>
        <scheme val="none"/>
      </font>
      <fill>
        <patternFill patternType="none">
          <fgColor indexed="64"/>
          <bgColor indexed="65"/>
        </patternFill>
      </fill>
    </dxf>
    <dxf>
      <font>
        <strike val="0"/>
        <outline val="0"/>
        <shadow val="0"/>
        <vertAlign val="baseline"/>
        <sz val="10"/>
        <name val="Century Gothic"/>
        <scheme val="none"/>
      </font>
      <fill>
        <patternFill patternType="none">
          <fgColor indexed="64"/>
          <bgColor indexed="65"/>
        </patternFill>
      </fill>
    </dxf>
    <dxf>
      <font>
        <strike val="0"/>
        <outline val="0"/>
        <shadow val="0"/>
        <vertAlign val="baseline"/>
        <sz val="10"/>
        <name val="Century Gothic"/>
        <scheme val="none"/>
      </font>
      <fill>
        <patternFill patternType="none">
          <fgColor indexed="64"/>
          <bgColor indexed="65"/>
        </patternFill>
      </fill>
    </dxf>
    <dxf>
      <font>
        <strike val="0"/>
        <outline val="0"/>
        <shadow val="0"/>
        <vertAlign val="baseline"/>
        <sz val="10"/>
        <name val="Century Gothic"/>
        <scheme val="none"/>
      </font>
      <fill>
        <patternFill patternType="none">
          <fgColor indexed="64"/>
          <bgColor indexed="65"/>
        </patternFill>
      </fill>
    </dxf>
    <dxf>
      <font>
        <strike val="0"/>
        <outline val="0"/>
        <shadow val="0"/>
        <vertAlign val="baseline"/>
        <sz val="10"/>
        <name val="Century Gothic"/>
        <scheme val="none"/>
      </font>
      <fill>
        <patternFill patternType="none">
          <fgColor indexed="64"/>
          <bgColor indexed="65"/>
        </patternFill>
      </fill>
    </dxf>
    <dxf>
      <font>
        <strike val="0"/>
        <outline val="0"/>
        <shadow val="0"/>
        <vertAlign val="baseline"/>
        <sz val="10"/>
        <name val="Century Gothic"/>
        <scheme val="none"/>
      </font>
      <fill>
        <patternFill patternType="none">
          <fgColor indexed="64"/>
          <bgColor indexed="65"/>
        </patternFill>
      </fill>
    </dxf>
    <dxf>
      <font>
        <strike val="0"/>
        <outline val="0"/>
        <shadow val="0"/>
        <vertAlign val="baseline"/>
        <sz val="10"/>
        <name val="Century Gothic"/>
        <scheme val="none"/>
      </font>
      <fill>
        <patternFill patternType="none">
          <fgColor indexed="64"/>
          <bgColor indexed="65"/>
        </patternFill>
      </fill>
    </dxf>
    <dxf>
      <font>
        <strike val="0"/>
        <outline val="0"/>
        <shadow val="0"/>
        <vertAlign val="baseline"/>
        <sz val="10"/>
        <name val="Century Gothic"/>
        <scheme val="none"/>
      </font>
      <fill>
        <patternFill patternType="none">
          <fgColor indexed="64"/>
          <bgColor indexed="65"/>
        </patternFill>
      </fill>
    </dxf>
    <dxf>
      <font>
        <strike val="0"/>
        <outline val="0"/>
        <shadow val="0"/>
        <vertAlign val="baseline"/>
        <sz val="10"/>
        <name val="Century Gothic"/>
        <scheme val="none"/>
      </font>
      <numFmt numFmtId="3" formatCode="#,##0"/>
      <fill>
        <patternFill patternType="none">
          <fgColor indexed="64"/>
          <bgColor indexed="65"/>
        </patternFill>
      </fill>
    </dxf>
    <dxf>
      <font>
        <strike val="0"/>
        <outline val="0"/>
        <shadow val="0"/>
        <u val="none"/>
        <vertAlign val="baseline"/>
        <sz val="10"/>
        <name val="Century Gothic"/>
        <family val="2"/>
        <scheme val="none"/>
      </font>
      <fill>
        <patternFill patternType="none">
          <fgColor indexed="64"/>
          <bgColor indexed="65"/>
        </patternFill>
      </fill>
    </dxf>
    <dxf>
      <font>
        <strike val="0"/>
        <outline val="0"/>
        <shadow val="0"/>
        <vertAlign val="baseline"/>
        <sz val="10"/>
        <name val="Century Gothic"/>
        <scheme val="none"/>
      </font>
      <fill>
        <patternFill patternType="none">
          <fgColor indexed="64"/>
          <bgColor indexed="65"/>
        </patternFill>
      </fill>
    </dxf>
    <dxf>
      <font>
        <strike val="0"/>
        <outline val="0"/>
        <shadow val="0"/>
        <vertAlign val="baseline"/>
        <sz val="10"/>
        <name val="Century Gothic"/>
        <scheme val="none"/>
      </font>
      <fill>
        <patternFill patternType="none">
          <fgColor indexed="64"/>
          <bgColor indexed="65"/>
        </patternFill>
      </fill>
    </dxf>
    <dxf>
      <font>
        <strike val="0"/>
        <outline val="0"/>
        <shadow val="0"/>
        <u val="none"/>
        <vertAlign val="baseline"/>
        <sz val="10"/>
        <color theme="0"/>
        <name val="Copperplate Gothic Light"/>
        <scheme val="none"/>
      </font>
      <fill>
        <patternFill patternType="none">
          <fgColor indexed="64"/>
          <bgColor indexed="65"/>
        </patternFill>
      </fill>
      <alignment horizontal="center" vertical="center" textRotation="0" indent="0" justifyLastLine="0" shrinkToFit="0" readingOrder="0"/>
    </dxf>
    <dxf>
      <font>
        <b/>
        <i val="0"/>
        <strike val="0"/>
        <condense val="0"/>
        <extend val="0"/>
        <outline val="0"/>
        <shadow val="0"/>
        <u val="none"/>
        <vertAlign val="baseline"/>
        <sz val="10"/>
        <color theme="1"/>
        <name val="Century Gothic"/>
        <scheme val="none"/>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top" textRotation="0" wrapText="1" indent="0" justifyLastLine="0" shrinkToFit="0" readingOrder="0"/>
    </dxf>
    <dxf>
      <font>
        <b/>
        <i val="0"/>
        <strike val="0"/>
        <condense val="0"/>
        <extend val="0"/>
        <outline val="0"/>
        <shadow val="0"/>
        <u val="none"/>
        <vertAlign val="baseline"/>
        <sz val="10"/>
        <color theme="1"/>
        <name val="Century Gothic"/>
        <scheme val="none"/>
      </font>
      <alignment horizontal="center" vertical="bottom" textRotation="0" wrapText="0" indent="0" justifyLastLine="0" shrinkToFit="0" readingOrder="0"/>
    </dxf>
    <dxf>
      <font>
        <strike val="0"/>
        <outline val="0"/>
        <shadow val="0"/>
        <u val="none"/>
        <vertAlign val="baseline"/>
        <color theme="0"/>
        <name val="Copperplate Gothic Light"/>
        <scheme val="none"/>
      </font>
    </dxf>
    <dxf>
      <font>
        <b/>
        <i val="0"/>
        <strike val="0"/>
        <condense val="0"/>
        <extend val="0"/>
        <outline val="0"/>
        <shadow val="0"/>
        <u val="none"/>
        <vertAlign val="baseline"/>
        <sz val="10"/>
        <color indexed="8"/>
        <name val="Century Gothic"/>
        <scheme val="none"/>
      </font>
      <numFmt numFmtId="14"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3" formatCode="#,##0"/>
    </dxf>
    <dxf>
      <font>
        <b/>
        <i val="0"/>
        <strike val="0"/>
        <condense val="0"/>
        <extend val="0"/>
        <outline val="0"/>
        <shadow val="0"/>
        <u val="none"/>
        <vertAlign val="baseline"/>
        <sz val="10"/>
        <color theme="1"/>
        <name val="Century Gothic"/>
        <family val="2"/>
        <scheme val="none"/>
      </font>
      <numFmt numFmtId="3" formatCode="#,##0"/>
      <fill>
        <patternFill patternType="none">
          <fgColor indexed="64"/>
          <bgColor indexed="65"/>
        </patternFill>
      </fill>
      <alignment horizontal="left" vertical="bottom" textRotation="0" wrapText="0" indent="0" justifyLastLine="0" shrinkToFit="0" readingOrder="0"/>
      <border diagonalUp="0" diagonalDown="0" outline="0">
        <left/>
        <right/>
        <top style="thin">
          <color theme="0"/>
        </top>
        <bottom/>
      </border>
    </dxf>
    <dxf>
      <font>
        <b/>
        <i val="0"/>
        <strike val="0"/>
        <condense val="0"/>
        <extend val="0"/>
        <outline val="0"/>
        <shadow val="0"/>
        <u val="none"/>
        <vertAlign val="baseline"/>
        <sz val="10"/>
        <color indexed="8"/>
        <name val="Century Gothic"/>
        <scheme val="none"/>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0"/>
        <color theme="0"/>
        <name val="Copperplate Gothic Light"/>
        <scheme val="none"/>
      </font>
    </dxf>
    <dxf>
      <font>
        <b val="0"/>
        <i val="0"/>
        <strike val="0"/>
        <condense val="0"/>
        <extend val="0"/>
        <outline val="0"/>
        <shadow val="0"/>
        <u val="none"/>
        <vertAlign val="baseline"/>
        <sz val="10"/>
        <color indexed="8"/>
        <name val="Century Gothic"/>
        <scheme val="none"/>
      </font>
      <numFmt numFmtId="14"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3" formatCode="#,##0"/>
    </dxf>
    <dxf>
      <font>
        <b/>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bottom" textRotation="0" wrapText="0" indent="0" justifyLastLine="0" shrinkToFit="0" readingOrder="0"/>
      <border diagonalUp="0" diagonalDown="0" outline="0">
        <left/>
        <right/>
        <top style="thin">
          <color theme="0"/>
        </top>
        <bottom/>
      </border>
    </dxf>
    <dxf>
      <font>
        <b val="0"/>
        <i val="0"/>
        <strike val="0"/>
        <condense val="0"/>
        <extend val="0"/>
        <outline val="0"/>
        <shadow val="0"/>
        <u val="none"/>
        <vertAlign val="baseline"/>
        <sz val="10"/>
        <color theme="1"/>
        <name val="Century Gothic"/>
        <scheme val="none"/>
      </font>
      <alignment horizontal="center" vertical="bottom" textRotation="0" wrapText="0" indent="0" justifyLastLine="0" shrinkToFit="0" readingOrder="0"/>
    </dxf>
    <dxf>
      <font>
        <strike val="0"/>
        <outline val="0"/>
        <shadow val="0"/>
        <u val="none"/>
        <vertAlign val="baseline"/>
        <sz val="10"/>
        <color theme="0"/>
        <name val="Copperplate Gothic Light"/>
        <scheme val="none"/>
      </font>
    </dxf>
    <dxf>
      <font>
        <b/>
        <i val="0"/>
        <strike val="0"/>
        <condense val="0"/>
        <extend val="0"/>
        <outline val="0"/>
        <shadow val="0"/>
        <u val="none"/>
        <vertAlign val="baseline"/>
        <sz val="10"/>
        <color indexed="8"/>
        <name val="Century Gothic"/>
        <scheme val="none"/>
      </font>
      <numFmt numFmtId="3" formatCode="#,##0"/>
    </dxf>
    <dxf>
      <font>
        <b val="0"/>
        <i val="0"/>
        <strike val="0"/>
        <condense val="0"/>
        <extend val="0"/>
        <outline val="0"/>
        <shadow val="0"/>
        <u val="none"/>
        <vertAlign val="baseline"/>
        <sz val="10"/>
        <color theme="1"/>
        <name val="Century Gothic"/>
        <family val="2"/>
        <scheme val="none"/>
      </font>
    </dxf>
    <dxf>
      <font>
        <strike val="0"/>
        <outline val="0"/>
        <shadow val="0"/>
        <u val="none"/>
        <vertAlign val="baseline"/>
        <sz val="10"/>
        <color theme="1"/>
        <name val="Century Gothic"/>
        <scheme val="none"/>
      </font>
      <numFmt numFmtId="3" formatCode="#,##0"/>
    </dxf>
    <dxf>
      <font>
        <b val="0"/>
        <i val="0"/>
        <strike val="0"/>
        <condense val="0"/>
        <extend val="0"/>
        <outline val="0"/>
        <shadow val="0"/>
        <u val="none"/>
        <vertAlign val="baseline"/>
        <sz val="10"/>
        <color theme="1"/>
        <name val="Century Gothic"/>
        <scheme val="none"/>
      </font>
    </dxf>
    <dxf>
      <font>
        <b val="0"/>
        <i val="0"/>
        <strike val="0"/>
        <condense val="0"/>
        <extend val="0"/>
        <outline val="0"/>
        <shadow val="0"/>
        <u val="none"/>
        <vertAlign val="baseline"/>
        <sz val="10"/>
        <color theme="1"/>
        <name val="Century Gothic"/>
        <scheme val="none"/>
      </font>
    </dxf>
    <dxf>
      <font>
        <b val="0"/>
        <i val="0"/>
        <strike val="0"/>
        <condense val="0"/>
        <extend val="0"/>
        <outline val="0"/>
        <shadow val="0"/>
        <u val="none"/>
        <vertAlign val="baseline"/>
        <sz val="10"/>
        <color theme="1"/>
        <name val="Century Gothic"/>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theme="1"/>
        <name val="Century Gothic"/>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theme="1"/>
        <name val="Century Gothic"/>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rgb="FF000000"/>
        <name val="Century Gothic"/>
        <scheme val="none"/>
      </font>
      <alignment horizontal="right" vertical="bottom" textRotation="0" wrapText="0" indent="0" justifyLastLine="0" shrinkToFit="0" readingOrder="0"/>
    </dxf>
    <dxf>
      <font>
        <b/>
        <i val="0"/>
        <strike val="0"/>
        <condense val="0"/>
        <extend val="0"/>
        <outline val="0"/>
        <shadow val="0"/>
        <u val="none"/>
        <vertAlign val="baseline"/>
        <sz val="10"/>
        <color indexed="8"/>
        <name val="Century Gothic"/>
        <scheme val="none"/>
      </font>
      <numFmt numFmtId="3" formatCode="#,##0"/>
      <alignment horizontal="left" vertical="bottom" textRotation="0" wrapText="0" indent="0" justifyLastLine="0" shrinkToFit="0" readingOrder="0"/>
    </dxf>
    <dxf>
      <font>
        <strike val="0"/>
        <outline val="0"/>
        <shadow val="0"/>
        <u val="none"/>
        <vertAlign val="baseline"/>
        <sz val="10"/>
        <name val="Century Gothic"/>
        <scheme val="none"/>
      </font>
    </dxf>
    <dxf>
      <font>
        <strike val="0"/>
        <outline val="0"/>
        <shadow val="0"/>
        <u val="none"/>
        <vertAlign val="baseline"/>
        <sz val="10"/>
        <color theme="0"/>
        <name val="Copperplate Gothic Light"/>
        <scheme val="none"/>
      </font>
      <alignment horizontal="center" vertical="center" textRotation="0" wrapText="0" indent="0" justifyLastLine="0" shrinkToFit="0" readingOrder="0"/>
    </dxf>
    <dxf>
      <font>
        <i val="0"/>
        <strike val="0"/>
        <outline val="0"/>
        <shadow val="0"/>
        <u val="none"/>
        <vertAlign val="baseline"/>
        <sz val="10"/>
        <name val="Century Gothic"/>
        <scheme val="none"/>
      </font>
    </dxf>
    <dxf>
      <font>
        <i val="0"/>
        <strike val="0"/>
        <outline val="0"/>
        <shadow val="0"/>
        <u val="none"/>
        <vertAlign val="baseline"/>
        <sz val="10"/>
        <name val="Century Gothic"/>
        <scheme val="none"/>
      </font>
    </dxf>
    <dxf>
      <font>
        <i val="0"/>
        <strike val="0"/>
        <outline val="0"/>
        <shadow val="0"/>
        <u val="none"/>
        <vertAlign val="baseline"/>
        <sz val="10"/>
        <name val="Century Gothic"/>
        <scheme val="none"/>
      </font>
    </dxf>
    <dxf>
      <font>
        <i val="0"/>
        <strike val="0"/>
        <outline val="0"/>
        <shadow val="0"/>
        <u val="none"/>
        <vertAlign val="baseline"/>
        <sz val="10"/>
        <name val="Century Gothic"/>
        <scheme val="none"/>
      </font>
    </dxf>
    <dxf>
      <font>
        <i val="0"/>
        <strike val="0"/>
        <outline val="0"/>
        <shadow val="0"/>
        <u val="none"/>
        <vertAlign val="baseline"/>
        <sz val="10"/>
        <name val="Century Gothic"/>
        <scheme val="none"/>
      </font>
    </dxf>
    <dxf>
      <font>
        <i val="0"/>
        <strike val="0"/>
        <outline val="0"/>
        <shadow val="0"/>
        <u val="none"/>
        <vertAlign val="baseline"/>
        <sz val="10"/>
        <name val="Century Gothic"/>
        <scheme val="none"/>
      </font>
    </dxf>
    <dxf>
      <font>
        <i val="0"/>
        <strike val="0"/>
        <outline val="0"/>
        <shadow val="0"/>
        <u val="none"/>
        <vertAlign val="baseline"/>
        <sz val="10"/>
        <name val="Century Gothic"/>
        <scheme val="none"/>
      </font>
    </dxf>
    <dxf>
      <font>
        <i val="0"/>
        <strike val="0"/>
        <outline val="0"/>
        <shadow val="0"/>
        <u val="none"/>
        <vertAlign val="baseline"/>
        <sz val="10"/>
        <name val="Century Gothic"/>
        <scheme val="none"/>
      </font>
    </dxf>
    <dxf>
      <font>
        <i val="0"/>
        <strike val="0"/>
        <outline val="0"/>
        <shadow val="0"/>
        <u val="none"/>
        <vertAlign val="baseline"/>
        <sz val="10"/>
        <name val="Century Gothic"/>
        <scheme val="none"/>
      </font>
    </dxf>
    <dxf>
      <font>
        <i val="0"/>
        <strike val="0"/>
        <outline val="0"/>
        <shadow val="0"/>
        <u val="none"/>
        <vertAlign val="baseline"/>
        <sz val="10"/>
        <name val="Century Gothic"/>
        <scheme val="none"/>
      </font>
    </dxf>
    <dxf>
      <font>
        <b val="0"/>
        <i val="0"/>
        <strike val="0"/>
        <condense val="0"/>
        <extend val="0"/>
        <outline val="0"/>
        <shadow val="0"/>
        <u val="none"/>
        <vertAlign val="baseline"/>
        <sz val="10"/>
        <color indexed="8"/>
        <name val="Century Gothic"/>
        <scheme val="none"/>
      </font>
      <alignment horizontal="left" vertical="bottom" textRotation="0" wrapText="0" indent="0" justifyLastLine="0" shrinkToFit="0" readingOrder="0"/>
    </dxf>
    <dxf>
      <font>
        <i val="0"/>
        <strike val="0"/>
        <outline val="0"/>
        <shadow val="0"/>
        <u val="none"/>
        <vertAlign val="baseline"/>
        <sz val="10"/>
        <name val="Century Gothic"/>
        <scheme val="none"/>
      </font>
    </dxf>
    <dxf>
      <font>
        <strike val="0"/>
        <outline val="0"/>
        <shadow val="0"/>
        <u val="none"/>
        <vertAlign val="baseline"/>
        <sz val="10"/>
        <color theme="0"/>
        <name val="Copperplate Gothic Light"/>
        <scheme val="none"/>
      </font>
      <alignment horizontal="center" vertical="center" textRotation="0" wrapText="0" indent="0" justifyLastLine="0" shrinkToFit="0" readingOrder="0"/>
    </dxf>
    <dxf>
      <fill>
        <patternFill>
          <bgColor theme="0" tint="-0.34998626667073579"/>
        </patternFill>
      </fill>
      <border>
        <bottom style="thin">
          <color theme="0"/>
        </bottom>
      </border>
    </dxf>
    <dxf>
      <fill>
        <patternFill>
          <bgColor theme="0" tint="-0.14996795556505021"/>
        </patternFill>
      </fill>
      <border>
        <top style="thick">
          <color theme="0"/>
        </top>
      </border>
    </dxf>
    <dxf>
      <fill>
        <patternFill>
          <bgColor theme="0" tint="-0.499984740745262"/>
        </patternFill>
      </fill>
    </dxf>
    <dxf>
      <border>
        <vertical style="thin">
          <color theme="0"/>
        </vertical>
        <horizontal style="thin">
          <color theme="0"/>
        </horizontal>
      </border>
    </dxf>
  </dxfs>
  <tableStyles count="1" defaultTableStyle="TableStyleMedium9" defaultPivotStyle="PivotStyleLight16">
    <tableStyle name="Table Style 1" pivot="0" count="4" xr9:uid="{00000000-0011-0000-FFFF-FFFF00000000}">
      <tableStyleElement type="wholeTable" dxfId="108"/>
      <tableStyleElement type="headerRow" dxfId="107"/>
      <tableStyleElement type="firstRowStripe" dxfId="106"/>
      <tableStyleElement type="secondRowStripe" dxfId="105"/>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247650</xdr:colOff>
      <xdr:row>7</xdr:row>
      <xdr:rowOff>133350</xdr:rowOff>
    </xdr:to>
    <xdr:pic>
      <xdr:nvPicPr>
        <xdr:cNvPr id="1330" name="Picture 2" descr="FinCEN Header" title="FinCEN Header">
          <a:extLst>
            <a:ext uri="{FF2B5EF4-FFF2-40B4-BE49-F238E27FC236}">
              <a16:creationId xmlns:a16="http://schemas.microsoft.com/office/drawing/2014/main" id="{00000000-0008-0000-0000-00003205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972175"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12700</xdr:colOff>
      <xdr:row>28</xdr:row>
      <xdr:rowOff>152400</xdr:rowOff>
    </xdr:from>
    <xdr:to>
      <xdr:col>9</xdr:col>
      <xdr:colOff>666750</xdr:colOff>
      <xdr:row>36</xdr:row>
      <xdr:rowOff>114300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700" y="5784850"/>
          <a:ext cx="7943850" cy="1282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*Statistics generated for this report were based on the Bank Secrecy Act Identification Number (BSA ID) of each record within the Suspicious Activity Report (SAR) system. The BSA ID is a unique number assigned to each SAR submitted.  Numeric discrepancies between the total number of filings and the combined number of filings of states and/or territories are a result of multiple locations listed on one or more SARs.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SARs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If none of the additional type of financial institutions apply (i.e., depository institution, Securities/Futures, et al), "Other" financial institution should be selected and may include SARs filed by holding companies or dealer in precious metals, stones or jewels.</a:t>
          </a:r>
          <a:r>
            <a:rPr lang="en-US" sz="800">
              <a:latin typeface="Century Gothic" panose="020B0502020202020204" pitchFamily="34"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419100</xdr:colOff>
      <xdr:row>7</xdr:row>
      <xdr:rowOff>133350</xdr:rowOff>
    </xdr:to>
    <xdr:pic>
      <xdr:nvPicPr>
        <xdr:cNvPr id="2358" name="Picture 2" descr="FinCEN Header" title="FinCEN Header">
          <a:extLst>
            <a:ext uri="{FF2B5EF4-FFF2-40B4-BE49-F238E27FC236}">
              <a16:creationId xmlns:a16="http://schemas.microsoft.com/office/drawing/2014/main" id="{00000000-0008-0000-0100-00003609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3885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74</xdr:row>
      <xdr:rowOff>114301</xdr:rowOff>
    </xdr:from>
    <xdr:to>
      <xdr:col>11</xdr:col>
      <xdr:colOff>6350</xdr:colOff>
      <xdr:row>78</xdr:row>
      <xdr:rowOff>88901</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38100" y="15214601"/>
          <a:ext cx="10102850" cy="812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*Numeric discrepancies between the total number of filings and the combined number of filings of states and/or territories are a result of multiple transaction locations listed on one or more Suspicious Activity Reports.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298450</xdr:colOff>
      <xdr:row>8</xdr:row>
      <xdr:rowOff>133350</xdr:rowOff>
    </xdr:to>
    <xdr:pic>
      <xdr:nvPicPr>
        <xdr:cNvPr id="3" name="Picture 2" descr="FinCEN Header" title="FinCEN Header">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972175"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45</xdr:row>
      <xdr:rowOff>88900</xdr:rowOff>
    </xdr:from>
    <xdr:to>
      <xdr:col>8</xdr:col>
      <xdr:colOff>1104900</xdr:colOff>
      <xdr:row>47</xdr:row>
      <xdr:rowOff>88900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0" y="8890000"/>
          <a:ext cx="9937750" cy="450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Note:  Suspicious Activity Report statistical data is continuously updated as additional reports are filed and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5391150</xdr:colOff>
      <xdr:row>7</xdr:row>
      <xdr:rowOff>133350</xdr:rowOff>
    </xdr:to>
    <xdr:pic>
      <xdr:nvPicPr>
        <xdr:cNvPr id="3" name="Picture 2" descr="FinCEN Header" title="FinCEN Header">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972175"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112</xdr:row>
      <xdr:rowOff>0</xdr:rowOff>
    </xdr:from>
    <xdr:to>
      <xdr:col>4</xdr:col>
      <xdr:colOff>69850</xdr:colOff>
      <xdr:row>119</xdr:row>
      <xdr:rowOff>133350</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0" y="22485350"/>
          <a:ext cx="8699500" cy="1289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SAR filings may list multiple suspicious activities.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a:p>
          <a:endParaRPr lang="en-US" sz="800" b="0" i="0" u="none" strike="noStrike">
            <a:solidFill>
              <a:schemeClr val="dk1"/>
            </a:solidFill>
            <a:effectLst/>
            <a:latin typeface="Century Gothic" panose="020B0502020202020204" pitchFamily="34" charset="0"/>
            <a:ea typeface="+mn-ea"/>
            <a:cs typeface="+mn-cs"/>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New option added to the SAR as of August 2018.</a:t>
          </a:r>
          <a:r>
            <a:rPr lang="en-US" sz="800">
              <a:latin typeface="Century Gothic" panose="020B0502020202020204" pitchFamily="34" charset="0"/>
            </a:rPr>
            <a:t> </a:t>
          </a:r>
        </a:p>
        <a:p>
          <a:endParaRPr lang="en-US" sz="800">
            <a:latin typeface="Century Gothic" panose="020B0502020202020204" pitchFamily="34" charset="0"/>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Suspicious Activity types that are no longer available on the SAR as of August 2018.</a:t>
          </a:r>
          <a:r>
            <a:rPr lang="en-US" sz="800">
              <a:latin typeface="Century Gothic" panose="020B0502020202020204" pitchFamily="34" charset="0"/>
            </a:rPr>
            <a:t> </a:t>
          </a:r>
        </a:p>
        <a:p>
          <a:endParaRPr lang="en-US" sz="800">
            <a:latin typeface="Century Gothic" panose="020B0502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250825</xdr:colOff>
      <xdr:row>7</xdr:row>
      <xdr:rowOff>133350</xdr:rowOff>
    </xdr:to>
    <xdr:pic>
      <xdr:nvPicPr>
        <xdr:cNvPr id="3" name="Picture 2" descr="FinCEN Header" title="FinCEN Header">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972175"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123</xdr:row>
      <xdr:rowOff>95250</xdr:rowOff>
    </xdr:from>
    <xdr:to>
      <xdr:col>11</xdr:col>
      <xdr:colOff>171450</xdr:colOff>
      <xdr:row>133</xdr:row>
      <xdr:rowOff>38100</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0" y="23126700"/>
          <a:ext cx="11706225" cy="1562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SAR filings may list multiple suspicious activities.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      New Category</a:t>
          </a:r>
        </a:p>
        <a:p>
          <a:endParaRPr lang="en-US" sz="800" b="0" i="0" u="none" strike="noStrike">
            <a:solidFill>
              <a:schemeClr val="dk1"/>
            </a:solidFill>
            <a:effectLst/>
            <a:latin typeface="Century Gothic" panose="020B0502020202020204" pitchFamily="34" charset="0"/>
            <a:ea typeface="+mn-ea"/>
            <a:cs typeface="+mn-cs"/>
          </a:endParaRPr>
        </a:p>
        <a:p>
          <a:r>
            <a:rPr lang="en-US" sz="800" b="0" i="0" u="none" strike="noStrike">
              <a:solidFill>
                <a:schemeClr val="dk1"/>
              </a:solidFill>
              <a:effectLst/>
              <a:latin typeface="Century Gothic" panose="020B0502020202020204" pitchFamily="34" charset="0"/>
              <a:ea typeface="+mn-ea"/>
              <a:cs typeface="+mn-cs"/>
            </a:rPr>
            <a:t>    New Header (replaces Casinos)</a:t>
          </a:r>
          <a:r>
            <a:rPr lang="en-US" sz="800">
              <a:latin typeface="Century Gothic" panose="020B0502020202020204" pitchFamily="34" charset="0"/>
            </a:rPr>
            <a:t> </a:t>
          </a:r>
        </a:p>
        <a:p>
          <a:endParaRPr lang="en-US" sz="800">
            <a:latin typeface="Century Gothic" panose="020B0502020202020204" pitchFamily="34" charset="0"/>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New option added to the SAR as of August 2018.</a:t>
          </a:r>
          <a:r>
            <a:rPr lang="en-US" sz="800">
              <a:latin typeface="Century Gothic" panose="020B0502020202020204" pitchFamily="34" charset="0"/>
            </a:rPr>
            <a:t> </a:t>
          </a:r>
        </a:p>
        <a:p>
          <a:endParaRPr lang="en-US" sz="800">
            <a:latin typeface="Century Gothic" panose="020B0502020202020204" pitchFamily="34" charset="0"/>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Suspicious Activity types that are no longer available on the SAR as of August 2018.</a:t>
          </a:r>
          <a:r>
            <a:rPr lang="en-US" sz="800">
              <a:latin typeface="Century Gothic" panose="020B0502020202020204" pitchFamily="34" charset="0"/>
            </a:rPr>
            <a:t> </a:t>
          </a:r>
        </a:p>
      </xdr:txBody>
    </xdr:sp>
    <xdr:clientData/>
  </xdr:twoCellAnchor>
  <xdr:twoCellAnchor editAs="oneCell">
    <xdr:from>
      <xdr:col>0</xdr:col>
      <xdr:colOff>57152</xdr:colOff>
      <xdr:row>126</xdr:row>
      <xdr:rowOff>133348</xdr:rowOff>
    </xdr:from>
    <xdr:to>
      <xdr:col>0</xdr:col>
      <xdr:colOff>301627</xdr:colOff>
      <xdr:row>127</xdr:row>
      <xdr:rowOff>152399</xdr:rowOff>
    </xdr:to>
    <xdr:pic>
      <xdr:nvPicPr>
        <xdr:cNvPr id="5" name="Picture 4" descr="New Category Footnote Symbol" title="New Category Footnote Symbol">
          <a:extLst>
            <a:ext uri="{FF2B5EF4-FFF2-40B4-BE49-F238E27FC236}">
              <a16:creationId xmlns:a16="http://schemas.microsoft.com/office/drawing/2014/main" id="{00000000-0008-0000-04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 r="88000" b="-2"/>
        <a:stretch/>
      </xdr:blipFill>
      <xdr:spPr bwMode="auto">
        <a:xfrm>
          <a:off x="57152" y="23650573"/>
          <a:ext cx="241300" cy="1809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57152</xdr:colOff>
          <xdr:row>128</xdr:row>
          <xdr:rowOff>57148</xdr:rowOff>
        </xdr:from>
        <xdr:to>
          <xdr:col>0</xdr:col>
          <xdr:colOff>209552</xdr:colOff>
          <xdr:row>129</xdr:row>
          <xdr:rowOff>76198</xdr:rowOff>
        </xdr:to>
        <xdr:pic>
          <xdr:nvPicPr>
            <xdr:cNvPr id="6" name="Picture 5" descr="New Header Footnote Symbol&#10;" title="New Header Footnote Symbol">
              <a:extLst>
                <a:ext uri="{FF2B5EF4-FFF2-40B4-BE49-F238E27FC236}">
                  <a16:creationId xmlns:a16="http://schemas.microsoft.com/office/drawing/2014/main" id="{00000000-0008-0000-0400-000006000000}"/>
                </a:ext>
              </a:extLst>
            </xdr:cNvPr>
            <xdr:cNvPicPr>
              <a:picLocks noChangeAspect="1" noChangeArrowheads="1"/>
              <a:extLst>
                <a:ext uri="{84589F7E-364E-4C9E-8A38-B11213B215E9}">
                  <a14:cameraTool cellRange="#REF!" spid="_x0000_s5170"/>
                </a:ext>
              </a:extLst>
            </xdr:cNvPicPr>
          </xdr:nvPicPr>
          <xdr:blipFill rotWithShape="1">
            <a:blip xmlns:r="http://schemas.openxmlformats.org/officeDocument/2006/relationships" r:embed="rId3"/>
            <a:srcRect t="-1" r="78082" b="-5555"/>
            <a:stretch>
              <a:fillRect/>
            </a:stretch>
          </xdr:blipFill>
          <xdr:spPr bwMode="auto">
            <a:xfrm>
              <a:off x="57152" y="23898223"/>
              <a:ext cx="152400" cy="1809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479425</xdr:colOff>
      <xdr:row>7</xdr:row>
      <xdr:rowOff>155575</xdr:rowOff>
    </xdr:to>
    <xdr:pic>
      <xdr:nvPicPr>
        <xdr:cNvPr id="3" name="Picture 2" descr="FinCEN Header" title="FinCEN Header">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972175"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36</xdr:row>
      <xdr:rowOff>137587</xdr:rowOff>
    </xdr:from>
    <xdr:to>
      <xdr:col>10</xdr:col>
      <xdr:colOff>49389</xdr:colOff>
      <xdr:row>45</xdr:row>
      <xdr:rowOff>61387</xdr:rowOff>
    </xdr:to>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0" y="7284865"/>
          <a:ext cx="9461500" cy="1384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SAR filings may list multiple product types.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a:p>
          <a:endParaRPr lang="en-US" sz="800">
            <a:latin typeface="Century Gothic" panose="020B0502020202020204" pitchFamily="34" charset="0"/>
          </a:endParaRPr>
        </a:p>
        <a:p>
          <a:r>
            <a:rPr lang="en-US" sz="800" b="1" i="0" u="none" strike="noStrike">
              <a:solidFill>
                <a:srgbClr val="C00000"/>
              </a:solidFill>
              <a:effectLst/>
              <a:latin typeface="Century Gothic" panose="020B0502020202020204" pitchFamily="34" charset="0"/>
              <a:ea typeface="+mn-ea"/>
              <a:cs typeface="+mn-cs"/>
            </a:rPr>
            <a:t>† </a:t>
          </a:r>
          <a:r>
            <a:rPr lang="en-US" sz="800" b="0" i="0" u="none" strike="noStrike">
              <a:solidFill>
                <a:schemeClr val="dk1"/>
              </a:solidFill>
              <a:effectLst/>
              <a:latin typeface="Century Gothic" panose="020B0502020202020204" pitchFamily="34" charset="0"/>
              <a:ea typeface="+mn-ea"/>
              <a:cs typeface="+mn-cs"/>
            </a:rPr>
            <a:t>Suspicious Activity types that are no longer available on the SAR as of August 2018. Penny stocks/Microcap securities is rolled over to the added product type of Microcap securities.</a:t>
          </a:r>
          <a:r>
            <a:rPr lang="en-US" sz="800">
              <a:latin typeface="Century Gothic" panose="020B0502020202020204" pitchFamily="34" charset="0"/>
            </a:rPr>
            <a:t> </a:t>
          </a:r>
        </a:p>
        <a:p>
          <a:endParaRPr lang="en-US" sz="800" b="0" i="0" u="none" strike="noStrike">
            <a:solidFill>
              <a:schemeClr val="dk1"/>
            </a:solidFill>
            <a:effectLst/>
            <a:latin typeface="Century Gothic" panose="020B0502020202020204" pitchFamily="34" charset="0"/>
            <a:ea typeface="+mn-ea"/>
            <a:cs typeface="+mn-cs"/>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New option added to the SAR as of August 2018.</a:t>
          </a:r>
          <a:r>
            <a:rPr lang="en-US" sz="800">
              <a:latin typeface="Century Gothic" panose="020B0502020202020204" pitchFamily="34" charset="0"/>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469900</xdr:colOff>
      <xdr:row>7</xdr:row>
      <xdr:rowOff>133350</xdr:rowOff>
    </xdr:to>
    <xdr:pic>
      <xdr:nvPicPr>
        <xdr:cNvPr id="3" name="Picture 2" descr="FinCEN Header" title="FinCEN Header">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972175"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15875</xdr:colOff>
      <xdr:row>24</xdr:row>
      <xdr:rowOff>73025</xdr:rowOff>
    </xdr:from>
    <xdr:to>
      <xdr:col>9</xdr:col>
      <xdr:colOff>768350</xdr:colOff>
      <xdr:row>28</xdr:row>
      <xdr:rowOff>73025</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5875" y="4860925"/>
          <a:ext cx="10944225" cy="660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SAR filings may list multiple instrument type(s)/payment mechanism(s).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Suspicious Activity Report statistical data is continuously updated as additional reports are filed and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660400</xdr:colOff>
      <xdr:row>7</xdr:row>
      <xdr:rowOff>133350</xdr:rowOff>
    </xdr:to>
    <xdr:pic>
      <xdr:nvPicPr>
        <xdr:cNvPr id="3" name="Picture 2" descr="FinCEN Header" title="FinCEN Header">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972175"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xdr:colOff>
      <xdr:row>27</xdr:row>
      <xdr:rowOff>57151</xdr:rowOff>
    </xdr:from>
    <xdr:to>
      <xdr:col>9</xdr:col>
      <xdr:colOff>704850</xdr:colOff>
      <xdr:row>31</xdr:row>
      <xdr:rowOff>47625</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9525" y="5276851"/>
          <a:ext cx="9134475" cy="6381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 Some Suspicious Activity Reports may list a subject (or multiple subjects) with multiple relationships to the financial institution.</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Suspicious Activity Report statistical data is continuously updated as additional reports are filed and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723900</xdr:colOff>
      <xdr:row>7</xdr:row>
      <xdr:rowOff>133350</xdr:rowOff>
    </xdr:to>
    <xdr:pic>
      <xdr:nvPicPr>
        <xdr:cNvPr id="3" name="Picture 2" descr="FinCEN Header" title="FinCEN Header">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972175"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23</xdr:row>
      <xdr:rowOff>69850</xdr:rowOff>
    </xdr:from>
    <xdr:to>
      <xdr:col>10</xdr:col>
      <xdr:colOff>285750</xdr:colOff>
      <xdr:row>25</xdr:row>
      <xdr:rowOff>127000</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0" y="4784725"/>
          <a:ext cx="10220325" cy="390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Note:  Suspicious Activity Report statistical data is continuously updated as additional reports are filed and processed.  For this reason, there may be minor discrepancies between the statistical figures contained in the various portions of this report. </a:t>
          </a:r>
          <a:r>
            <a:rPr lang="en-US" sz="800">
              <a:latin typeface="Century Gothic" panose="020B0502020202020204" pitchFamily="34" charset="0"/>
            </a:rPr>
            <a:t>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4:K27" totalsRowShown="0" headerRowDxfId="104" dataDxfId="103">
  <tableColumns count="11">
    <tableColumn id="1" xr3:uid="{00000000-0010-0000-0000-000001000000}" name="Month" dataDxfId="102" dataCellStyle="Normal 2 2"/>
    <tableColumn id="4" xr3:uid="{00000000-0010-0000-0000-000004000000}" name="2014" dataDxfId="101"/>
    <tableColumn id="5" xr3:uid="{00000000-0010-0000-0000-000005000000}" name="2015" dataDxfId="100"/>
    <tableColumn id="6" xr3:uid="{00000000-0010-0000-0000-000006000000}" name="2016" dataDxfId="99"/>
    <tableColumn id="7" xr3:uid="{00000000-0010-0000-0000-000007000000}" name="2017" dataDxfId="98"/>
    <tableColumn id="8" xr3:uid="{00000000-0010-0000-0000-000008000000}" name="2018" dataDxfId="97"/>
    <tableColumn id="9" xr3:uid="{00000000-0010-0000-0000-000009000000}" name="2019" dataDxfId="96"/>
    <tableColumn id="10" xr3:uid="{00000000-0010-0000-0000-00000A000000}" name="2020" dataDxfId="95"/>
    <tableColumn id="2" xr3:uid="{00000000-0010-0000-0000-000002000000}" name="2021" dataDxfId="94"/>
    <tableColumn id="3" xr3:uid="{00000000-0010-0000-0000-000003000000}" name="2022" dataDxfId="93"/>
    <tableColumn id="11" xr3:uid="{34CD7027-0982-4BA4-9C61-B25C1076FA5F}" name="2023" dataDxfId="92"/>
  </tableColumns>
  <tableStyleInfo name="Table Style 1" showFirstColumn="0" showLastColumn="0" showRowStripes="1" showColumnStripes="0"/>
  <extLst>
    <ext xmlns:x14="http://schemas.microsoft.com/office/spreadsheetml/2009/9/main" uri="{504A1905-F514-4f6f-8877-14C23A59335A}">
      <x14:table altText="Exhibit 1: Filings by Year &amp; Month from &quot;Other&quot; Financial Institutions" altTextSummary="Filings by Year &amp; Month from &quot;Other&quot; Financial Institutions, January 1, 2014 through December 31, 2022"/>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9000000}" name="Table15" displayName="Table15" ref="A14:K23" totalsRowShown="0" headerRowDxfId="11">
  <sortState xmlns:xlrd2="http://schemas.microsoft.com/office/spreadsheetml/2017/richdata2" ref="A15:I23">
    <sortCondition ref="A15:A23"/>
  </sortState>
  <tableColumns count="11">
    <tableColumn id="1" xr3:uid="{00000000-0010-0000-0900-000001000000}" name="Regulator" dataDxfId="10"/>
    <tableColumn id="4" xr3:uid="{00000000-0010-0000-0900-000004000000}" name="2014" dataDxfId="9"/>
    <tableColumn id="5" xr3:uid="{00000000-0010-0000-0900-000005000000}" name="2015" dataDxfId="8"/>
    <tableColumn id="6" xr3:uid="{00000000-0010-0000-0900-000006000000}" name="2016" dataDxfId="7"/>
    <tableColumn id="7" xr3:uid="{00000000-0010-0000-0900-000007000000}" name="2017" dataDxfId="6"/>
    <tableColumn id="8" xr3:uid="{00000000-0010-0000-0900-000008000000}" name="2018" dataDxfId="5"/>
    <tableColumn id="9" xr3:uid="{00000000-0010-0000-0900-000009000000}" name="2019" dataDxfId="4"/>
    <tableColumn id="10" xr3:uid="{00000000-0010-0000-0900-00000A000000}" name="2020" dataDxfId="3"/>
    <tableColumn id="2" xr3:uid="{00000000-0010-0000-0900-000002000000}" name="2021" dataDxfId="2"/>
    <tableColumn id="3" xr3:uid="{00000000-0010-0000-0900-000003000000}" name="2022" dataDxfId="1"/>
    <tableColumn id="11" xr3:uid="{42984E1C-5820-4A43-898C-A7C2D02D21BA}" name="2023" dataDxfId="0"/>
  </tableColumns>
  <tableStyleInfo name="Table Style 1" showFirstColumn="0" showLastColumn="0" showRowStripes="1" showColumnStripes="0"/>
  <extLst>
    <ext xmlns:x14="http://schemas.microsoft.com/office/spreadsheetml/2009/9/main" uri="{504A1905-F514-4f6f-8877-14C23A59335A}">
      <x14:table altText="Exhibit 9: Number of Filings by Primary Regulator from &quot;Other&quot; Financial Institutions" altTextSummary="Number of Filings by Primary Regulator from &quot;Other&quot; Financial Institutions, January 1, 2014 through December 31, 2022"/>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A14:L74" totalsRowShown="0" headerRowDxfId="91" dataDxfId="90">
  <tableColumns count="12">
    <tableColumn id="1" xr3:uid="{00000000-0010-0000-0100-000001000000}" name="State/Territory" dataDxfId="89"/>
    <tableColumn id="5" xr3:uid="{00000000-0010-0000-0100-000005000000}" name="2014" dataDxfId="88"/>
    <tableColumn id="6" xr3:uid="{00000000-0010-0000-0100-000006000000}" name="2015" dataDxfId="87"/>
    <tableColumn id="7" xr3:uid="{00000000-0010-0000-0100-000007000000}" name="2016" dataDxfId="86"/>
    <tableColumn id="8" xr3:uid="{00000000-0010-0000-0100-000008000000}" name="2017" dataDxfId="85"/>
    <tableColumn id="9" xr3:uid="{00000000-0010-0000-0100-000009000000}" name="2018" dataDxfId="84"/>
    <tableColumn id="10" xr3:uid="{00000000-0010-0000-0100-00000A000000}" name="2019" dataDxfId="83"/>
    <tableColumn id="11" xr3:uid="{00000000-0010-0000-0100-00000B000000}" name="2020" dataDxfId="82"/>
    <tableColumn id="2" xr3:uid="{00000000-0010-0000-0100-000002000000}" name="2021" dataDxfId="81"/>
    <tableColumn id="3" xr3:uid="{00000000-0010-0000-0100-000003000000}" name="2022" dataDxfId="80" dataCellStyle="Normal 2"/>
    <tableColumn id="12" xr3:uid="{EE59ED79-8FEA-4FEE-A9B3-30085FBCED52}" name="2023" dataDxfId="79"/>
    <tableColumn id="4" xr3:uid="{00000000-0010-0000-0100-000004000000}" name="Total" dataDxfId="78">
      <calculatedColumnFormula>SUM(B15:K15)</calculatedColumnFormula>
    </tableColumn>
  </tableColumns>
  <tableStyleInfo name="Table Style 1" showFirstColumn="0" showLastColumn="0" showRowStripes="1" showColumnStripes="0"/>
  <extLst>
    <ext xmlns:x14="http://schemas.microsoft.com/office/spreadsheetml/2009/9/main" uri="{504A1905-F514-4f6f-8877-14C23A59335A}">
      <x14:table altText="Exhibit 2: Filings by States and Territories from &quot;Other&quot; Financial Institutions" altTextSummary="Filings by States and Territories from &quot;Other&quot; Financial Institutions, January 1, 2014 through December 31, 2022"/>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4" displayName="Table4" ref="A15:D45" totalsRowShown="0" headerRowDxfId="77">
  <tableColumns count="4">
    <tableColumn id="1" xr3:uid="{00000000-0010-0000-0200-000001000000}" name="Rank" dataDxfId="76" dataCellStyle="Normal 16"/>
    <tableColumn id="2" xr3:uid="{00000000-0010-0000-0200-000002000000}" name="State/Territory" dataDxfId="75" dataCellStyle="Normal 2"/>
    <tableColumn id="3" xr3:uid="{00000000-0010-0000-0200-000003000000}" name="Filings (Overall)" dataDxfId="74"/>
    <tableColumn id="4" xr3:uid="{00000000-0010-0000-0200-000004000000}" name="Percentage (Overall)" dataDxfId="73"/>
  </tableColumns>
  <tableStyleInfo name="Table Style 1" showFirstColumn="0" showLastColumn="0" showRowStripes="1" showColumnStripes="0"/>
  <extLst>
    <ext xmlns:x14="http://schemas.microsoft.com/office/spreadsheetml/2009/9/main" uri="{504A1905-F514-4f6f-8877-14C23A59335A}">
      <x14:table altText="Exhibit 3: Filings Ranked by States and Territories from &quot;Other&quot; Financial Institutions (Rank 1-30)" altTextSummary="Filings Ranked by States and Territories from &quot;Other&quot; Financial Institutions (Rank 1-30), January 1, 2014 through December 31, 2022"/>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5" displayName="Table5" ref="F15:I45" totalsRowShown="0" headerRowDxfId="72">
  <tableColumns count="4">
    <tableColumn id="1" xr3:uid="{00000000-0010-0000-0300-000001000000}" name="Rank" dataDxfId="71" dataCellStyle="Normal 10"/>
    <tableColumn id="2" xr3:uid="{00000000-0010-0000-0300-000002000000}" name="State/Territory" dataDxfId="70" dataCellStyle="Normal 2"/>
    <tableColumn id="3" xr3:uid="{00000000-0010-0000-0300-000003000000}" name="Filings (Overall)" dataDxfId="69"/>
    <tableColumn id="4" xr3:uid="{00000000-0010-0000-0300-000004000000}" name="Percentage (Overall)" dataDxfId="68"/>
  </tableColumns>
  <tableStyleInfo name="Table Style 1" showFirstColumn="0" showLastColumn="0" showRowStripes="1" showColumnStripes="0"/>
  <extLst>
    <ext xmlns:x14="http://schemas.microsoft.com/office/spreadsheetml/2009/9/main" uri="{504A1905-F514-4f6f-8877-14C23A59335A}">
      <x14:table altText="Exhibit 3: Filings Ranked by States and Territories from &quot;Other&quot; Financial Institutions (Rank 31-56)" altTextSummary="Filings Ranked by States and Territories from &quot;Other&quot; Financial Institutions (Rank 31-56), January 1, 2014 through December 31, 2022"/>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4000000}" name="Table10" displayName="Table10" ref="A14:D111" totalsRowShown="0" headerRowDxfId="67">
  <tableColumns count="4">
    <tableColumn id="1" xr3:uid="{00000000-0010-0000-0400-000001000000}" name="Rank" dataDxfId="66" dataCellStyle="Normal 16"/>
    <tableColumn id="2" xr3:uid="{00000000-0010-0000-0400-000002000000}" name="Suspicious Activity Type" dataDxfId="65" dataCellStyle="Normal 16"/>
    <tableColumn id="3" xr3:uid="{00000000-0010-0000-0400-000003000000}" name="Filings (Overall)" dataDxfId="64" dataCellStyle="Normal 16"/>
    <tableColumn id="4" xr3:uid="{00000000-0010-0000-0400-000004000000}" name="Percentage (Overall)" dataDxfId="63" dataCellStyle="Normal 5"/>
  </tableColumns>
  <tableStyleInfo name="Table Style 1" showFirstColumn="0" showLastColumn="0" showRowStripes="1" showColumnStripes="0"/>
  <extLst>
    <ext xmlns:x14="http://schemas.microsoft.com/office/spreadsheetml/2009/9/main" uri="{504A1905-F514-4f6f-8877-14C23A59335A}">
      <x14:table altText="Exhibit 4: Number of Filings by Type of Suspicious Activity from &quot;Other&quot; Financial Institutions" altTextSummary="Exhibit 4: Number of Filings by Type of Suspicious Activity from &quot;Other&quot; Financial Institutions, January 1, 2014 through December 31, 2022"/>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5000000}" name="Table11" displayName="Table11" ref="A14:L123" totalsRowShown="0" headerRowDxfId="62" dataDxfId="61">
  <tableColumns count="12">
    <tableColumn id="1" xr3:uid="{00000000-0010-0000-0500-000001000000}" name="Suspicious Activity Category" dataDxfId="60"/>
    <tableColumn id="2" xr3:uid="{00000000-0010-0000-0500-000002000000}" name="Suspicious Activity Type" dataDxfId="59"/>
    <tableColumn id="5" xr3:uid="{00000000-0010-0000-0500-000005000000}" name="2014" dataDxfId="58"/>
    <tableColumn id="6" xr3:uid="{00000000-0010-0000-0500-000006000000}" name="2015" dataDxfId="57"/>
    <tableColumn id="7" xr3:uid="{00000000-0010-0000-0500-000007000000}" name="2016" dataDxfId="56"/>
    <tableColumn id="8" xr3:uid="{00000000-0010-0000-0500-000008000000}" name="2017" dataDxfId="55"/>
    <tableColumn id="9" xr3:uid="{00000000-0010-0000-0500-000009000000}" name="2018" dataDxfId="54"/>
    <tableColumn id="10" xr3:uid="{00000000-0010-0000-0500-00000A000000}" name="2019" dataDxfId="53"/>
    <tableColumn id="11" xr3:uid="{00000000-0010-0000-0500-00000B000000}" name="2020" dataDxfId="52"/>
    <tableColumn id="3" xr3:uid="{00000000-0010-0000-0500-000003000000}" name="2021" dataDxfId="51"/>
    <tableColumn id="4" xr3:uid="{00000000-0010-0000-0500-000004000000}" name="2022" dataDxfId="50"/>
    <tableColumn id="12" xr3:uid="{CAB017FE-39BA-4469-9619-D0366763D3D2}" name="2023" dataDxfId="49"/>
  </tableColumns>
  <tableStyleInfo name="Table Style 1" showFirstColumn="0" showLastColumn="0" showRowStripes="1" showColumnStripes="0"/>
  <extLst>
    <ext xmlns:x14="http://schemas.microsoft.com/office/spreadsheetml/2009/9/main" uri="{504A1905-F514-4f6f-8877-14C23A59335A}">
      <x14:table altText="Exhibit 5: Number of Filings by Type of Suspicious Activity from &quot;Other&quot; Financial Institution" altTextSummary="Number of Filings by Type of Suspicious Activity from &quot;Other&quot; Financial Institution, January 1, 2014 through December 31, 2022"/>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6000000}" name="Table12" displayName="Table12" ref="A14:K36" totalsRowShown="0" headerRowDxfId="48">
  <sortState xmlns:xlrd2="http://schemas.microsoft.com/office/spreadsheetml/2017/richdata2" ref="A15:I36">
    <sortCondition ref="A15:A36"/>
  </sortState>
  <tableColumns count="11">
    <tableColumn id="1" xr3:uid="{00000000-0010-0000-0600-000001000000}" name="Product Type" dataDxfId="47"/>
    <tableColumn id="4" xr3:uid="{00000000-0010-0000-0600-000004000000}" name="2014" dataDxfId="46"/>
    <tableColumn id="5" xr3:uid="{00000000-0010-0000-0600-000005000000}" name="2015" dataDxfId="45"/>
    <tableColumn id="6" xr3:uid="{00000000-0010-0000-0600-000006000000}" name="2016" dataDxfId="44"/>
    <tableColumn id="7" xr3:uid="{00000000-0010-0000-0600-000007000000}" name="2017" dataDxfId="43"/>
    <tableColumn id="8" xr3:uid="{00000000-0010-0000-0600-000008000000}" name="2018" dataDxfId="42"/>
    <tableColumn id="9" xr3:uid="{00000000-0010-0000-0600-000009000000}" name="2019" dataDxfId="41"/>
    <tableColumn id="10" xr3:uid="{00000000-0010-0000-0600-00000A000000}" name="2020" dataDxfId="40"/>
    <tableColumn id="2" xr3:uid="{00000000-0010-0000-0600-000002000000}" name="2021" dataDxfId="39"/>
    <tableColumn id="3" xr3:uid="{00000000-0010-0000-0600-000003000000}" name="2022" dataDxfId="38"/>
    <tableColumn id="11" xr3:uid="{01B54C91-42D0-4DB6-8FB0-4D5B9D143618}" name="2023" dataDxfId="37"/>
  </tableColumns>
  <tableStyleInfo name="Table Style 1" showFirstColumn="0" showLastColumn="0" showRowStripes="1" showColumnStripes="0"/>
  <extLst>
    <ext xmlns:x14="http://schemas.microsoft.com/office/spreadsheetml/2009/9/main" uri="{504A1905-F514-4f6f-8877-14C23A59335A}">
      <x14:table altText="Exhibit 6: Number of Filings by Product Type(s) from &quot;Other&quot; Financial Institutions" altTextSummary="Number of Filings by Product Type(s) from &quot;Other&quot; Financial Institutions, January 1, 2014 through December 31, 2022"/>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2" xr:uid="{00000000-000C-0000-FFFF-FFFF07000000}" name="Table12133" displayName="Table12133" ref="A14:K24" totalsRowShown="0" headerRowDxfId="36">
  <sortState xmlns:xlrd2="http://schemas.microsoft.com/office/spreadsheetml/2017/richdata2" ref="A15:I24">
    <sortCondition ref="A15:A24"/>
  </sortState>
  <tableColumns count="11">
    <tableColumn id="1" xr3:uid="{00000000-0010-0000-0700-000001000000}" name="Type of Instrument Type(s)/Payment Mechanism(s)" dataDxfId="35"/>
    <tableColumn id="4" xr3:uid="{00000000-0010-0000-0700-000004000000}" name="2014" dataDxfId="34"/>
    <tableColumn id="5" xr3:uid="{00000000-0010-0000-0700-000005000000}" name="2015" dataDxfId="33"/>
    <tableColumn id="6" xr3:uid="{00000000-0010-0000-0700-000006000000}" name="2016" dataDxfId="32"/>
    <tableColumn id="7" xr3:uid="{00000000-0010-0000-0700-000007000000}" name="2017" dataDxfId="31"/>
    <tableColumn id="8" xr3:uid="{00000000-0010-0000-0700-000008000000}" name="2018" dataDxfId="30"/>
    <tableColumn id="9" xr3:uid="{00000000-0010-0000-0700-000009000000}" name="2019" dataDxfId="29"/>
    <tableColumn id="10" xr3:uid="{00000000-0010-0000-0700-00000A000000}" name="2020" dataDxfId="28"/>
    <tableColumn id="2" xr3:uid="{00000000-0010-0000-0700-000002000000}" name="2021" dataDxfId="27"/>
    <tableColumn id="3" xr3:uid="{00000000-0010-0000-0700-000003000000}" name="2022" dataDxfId="26"/>
    <tableColumn id="11" xr3:uid="{4BF8283F-136C-4F6B-AAAB-19A04691834C}" name="2023" dataDxfId="25"/>
  </tableColumns>
  <tableStyleInfo name="Table Style 1" showFirstColumn="0" showLastColumn="0" showRowStripes="1" showColumnStripes="0"/>
  <extLst>
    <ext xmlns:x14="http://schemas.microsoft.com/office/spreadsheetml/2009/9/main" uri="{504A1905-F514-4f6f-8877-14C23A59335A}">
      <x14:table altText="Exhibit 7: Number of Filings by Instrument Type(s)/Payment Mechanism(s) involved in the Suspicious Activity by &quot;Other&quot; Financial Institutions" altTextSummary="Number of Filings by Instrument Type(s)/Payment Mechanism(s) involved in the Suspicious Activity by &quot;Other&quot; Financial Institutions, January 1, 2014 through December 31, 2022"/>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8000000}" name="Table14" displayName="Table14" ref="A14:K27" totalsRowShown="0" headerRowDxfId="24" dataDxfId="23">
  <sortState xmlns:xlrd2="http://schemas.microsoft.com/office/spreadsheetml/2017/richdata2" ref="A15:I27">
    <sortCondition ref="A15:A27"/>
  </sortState>
  <tableColumns count="11">
    <tableColumn id="1" xr3:uid="{00000000-0010-0000-0800-000001000000}" name="Relationship" dataDxfId="22"/>
    <tableColumn id="4" xr3:uid="{00000000-0010-0000-0800-000004000000}" name="2014" dataDxfId="21"/>
    <tableColumn id="5" xr3:uid="{00000000-0010-0000-0800-000005000000}" name="2015" dataDxfId="20"/>
    <tableColumn id="6" xr3:uid="{00000000-0010-0000-0800-000006000000}" name="2016" dataDxfId="19"/>
    <tableColumn id="7" xr3:uid="{00000000-0010-0000-0800-000007000000}" name="2017" dataDxfId="18"/>
    <tableColumn id="8" xr3:uid="{00000000-0010-0000-0800-000008000000}" name="2018" dataDxfId="17"/>
    <tableColumn id="9" xr3:uid="{00000000-0010-0000-0800-000009000000}" name="2019" dataDxfId="16"/>
    <tableColumn id="10" xr3:uid="{00000000-0010-0000-0800-00000A000000}" name="2020" dataDxfId="15"/>
    <tableColumn id="2" xr3:uid="{00000000-0010-0000-0800-000002000000}" name="2021" dataDxfId="14"/>
    <tableColumn id="3" xr3:uid="{00000000-0010-0000-0800-000003000000}" name="2022" dataDxfId="13"/>
    <tableColumn id="11" xr3:uid="{BF752692-8977-4399-807B-2B268DC6058B}" name="2023" dataDxfId="12"/>
  </tableColumns>
  <tableStyleInfo name="Table Style 1" showFirstColumn="0" showLastColumn="0" showRowStripes="1" showColumnStripes="0"/>
  <extLst>
    <ext xmlns:x14="http://schemas.microsoft.com/office/spreadsheetml/2009/9/main" uri="{504A1905-F514-4f6f-8877-14C23A59335A}">
      <x14:table altText="Exhibit 8: Filings by Affiliation or Relationship from &quot;Other&quot; Financial Institutions" altTextSummary="Filings by Affiliation or Relationship from &quot;Other&quot; Financial Institutions, January 1, 2014 through December 31, 2022"/>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table" Target="../tables/table6.xml"/></Relationships>
</file>

<file path=xl/worksheets/_rels/sheet6.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9:M28"/>
  <sheetViews>
    <sheetView showGridLines="0" tabSelected="1" zoomScaleNormal="100" workbookViewId="0">
      <selection activeCell="P28" sqref="P28"/>
    </sheetView>
  </sheetViews>
  <sheetFormatPr defaultColWidth="9.140625" defaultRowHeight="12.75" x14ac:dyDescent="0.2"/>
  <cols>
    <col min="1" max="1" width="15.5703125" style="2" customWidth="1"/>
    <col min="2" max="2" width="11.7109375" style="2" customWidth="1"/>
    <col min="3" max="11" width="11.7109375" style="1" customWidth="1"/>
    <col min="12" max="16384" width="9.140625" style="1"/>
  </cols>
  <sheetData>
    <row r="9" spans="1:12" x14ac:dyDescent="0.2">
      <c r="A9" s="29" t="s">
        <v>223</v>
      </c>
      <c r="B9" s="29"/>
      <c r="C9" s="175"/>
      <c r="D9" s="175"/>
      <c r="E9" s="175"/>
      <c r="F9" s="175"/>
      <c r="G9" s="175"/>
      <c r="H9" s="175"/>
    </row>
    <row r="10" spans="1:12" ht="13.5" x14ac:dyDescent="0.25">
      <c r="A10" s="29"/>
      <c r="B10" s="29"/>
      <c r="C10" s="30"/>
      <c r="D10" s="30"/>
      <c r="E10" s="30"/>
      <c r="F10" s="30"/>
      <c r="G10" s="30"/>
      <c r="H10" s="30"/>
    </row>
    <row r="11" spans="1:12" x14ac:dyDescent="0.2">
      <c r="A11" s="29" t="s">
        <v>233</v>
      </c>
      <c r="B11" s="29"/>
      <c r="C11" s="175"/>
      <c r="D11" s="175"/>
      <c r="E11" s="175"/>
      <c r="F11" s="175"/>
      <c r="G11" s="175"/>
      <c r="H11" s="175"/>
    </row>
    <row r="12" spans="1:12" ht="13.5" x14ac:dyDescent="0.25">
      <c r="A12" s="31" t="s">
        <v>262</v>
      </c>
      <c r="B12" s="31"/>
      <c r="C12" s="175"/>
      <c r="D12" s="175"/>
      <c r="E12" s="175"/>
      <c r="F12" s="175"/>
      <c r="G12" s="175"/>
      <c r="H12" s="175"/>
    </row>
    <row r="13" spans="1:12" ht="14.25" x14ac:dyDescent="0.2">
      <c r="A13" s="20"/>
      <c r="B13" s="20"/>
      <c r="C13" s="21"/>
      <c r="D13" s="21"/>
      <c r="E13" s="21"/>
      <c r="F13" s="21"/>
      <c r="G13" s="21"/>
      <c r="H13" s="21"/>
    </row>
    <row r="14" spans="1:12" ht="25.5" customHeight="1" x14ac:dyDescent="0.2">
      <c r="A14" s="28" t="s">
        <v>172</v>
      </c>
      <c r="B14" s="28" t="s">
        <v>193</v>
      </c>
      <c r="C14" s="104" t="s">
        <v>194</v>
      </c>
      <c r="D14" s="104" t="s">
        <v>199</v>
      </c>
      <c r="E14" s="104" t="s">
        <v>201</v>
      </c>
      <c r="F14" s="104" t="s">
        <v>202</v>
      </c>
      <c r="G14" s="142" t="s">
        <v>219</v>
      </c>
      <c r="H14" s="160" t="s">
        <v>231</v>
      </c>
      <c r="I14" s="161" t="s">
        <v>232</v>
      </c>
      <c r="J14" s="160" t="s">
        <v>259</v>
      </c>
      <c r="K14" s="182" t="s">
        <v>261</v>
      </c>
      <c r="L14" s="89"/>
    </row>
    <row r="15" spans="1:12" ht="17.25" customHeight="1" x14ac:dyDescent="0.25">
      <c r="A15" s="27" t="s">
        <v>0</v>
      </c>
      <c r="B15" s="26">
        <v>2588</v>
      </c>
      <c r="C15" s="102">
        <v>3944</v>
      </c>
      <c r="D15" s="49">
        <v>4872</v>
      </c>
      <c r="E15" s="111">
        <v>5265</v>
      </c>
      <c r="F15" s="124">
        <v>20812</v>
      </c>
      <c r="G15" s="141">
        <v>16186</v>
      </c>
      <c r="H15" s="49">
        <v>20195</v>
      </c>
      <c r="I15" s="162">
        <v>22938</v>
      </c>
      <c r="J15" s="49">
        <v>31457</v>
      </c>
      <c r="K15" s="181">
        <v>31066</v>
      </c>
      <c r="L15" s="90"/>
    </row>
    <row r="16" spans="1:12" ht="17.25" customHeight="1" x14ac:dyDescent="0.25">
      <c r="A16" s="27" t="s">
        <v>1</v>
      </c>
      <c r="B16" s="26">
        <v>2502</v>
      </c>
      <c r="C16" s="102">
        <v>4181</v>
      </c>
      <c r="D16" s="49">
        <v>5024</v>
      </c>
      <c r="E16" s="111">
        <v>4985</v>
      </c>
      <c r="F16" s="124">
        <v>16247</v>
      </c>
      <c r="G16" s="141">
        <v>14761</v>
      </c>
      <c r="H16" s="49">
        <v>18275</v>
      </c>
      <c r="I16" s="162">
        <v>23546</v>
      </c>
      <c r="J16" s="49">
        <v>29690</v>
      </c>
      <c r="K16" s="181">
        <v>28786</v>
      </c>
      <c r="L16" s="90"/>
    </row>
    <row r="17" spans="1:13" ht="17.25" customHeight="1" x14ac:dyDescent="0.25">
      <c r="A17" s="27" t="s">
        <v>2</v>
      </c>
      <c r="B17" s="26">
        <v>2831</v>
      </c>
      <c r="C17" s="102">
        <v>4411</v>
      </c>
      <c r="D17" s="49">
        <v>5650</v>
      </c>
      <c r="E17" s="111">
        <v>6108</v>
      </c>
      <c r="F17" s="124">
        <v>18462</v>
      </c>
      <c r="G17" s="141">
        <v>16580</v>
      </c>
      <c r="H17" s="49">
        <v>20708</v>
      </c>
      <c r="I17" s="162">
        <v>25540</v>
      </c>
      <c r="J17" s="49">
        <v>35783</v>
      </c>
      <c r="K17" s="181">
        <v>33036</v>
      </c>
      <c r="L17" s="90"/>
    </row>
    <row r="18" spans="1:13" ht="17.25" customHeight="1" x14ac:dyDescent="0.25">
      <c r="A18" s="27" t="s">
        <v>3</v>
      </c>
      <c r="B18" s="26">
        <v>3239</v>
      </c>
      <c r="C18" s="102">
        <v>4812</v>
      </c>
      <c r="D18" s="49">
        <v>5493</v>
      </c>
      <c r="E18" s="111">
        <v>6231</v>
      </c>
      <c r="F18" s="124">
        <v>17998</v>
      </c>
      <c r="G18" s="141">
        <v>18062</v>
      </c>
      <c r="H18" s="49">
        <v>21662</v>
      </c>
      <c r="I18" s="162">
        <v>26659</v>
      </c>
      <c r="J18" s="49">
        <v>31646</v>
      </c>
      <c r="K18" s="181">
        <v>28959</v>
      </c>
      <c r="L18" s="90"/>
    </row>
    <row r="19" spans="1:13" ht="17.25" customHeight="1" x14ac:dyDescent="0.25">
      <c r="A19" s="27" t="s">
        <v>4</v>
      </c>
      <c r="B19" s="26">
        <v>3293</v>
      </c>
      <c r="C19" s="102">
        <v>4173</v>
      </c>
      <c r="D19" s="49">
        <v>4989</v>
      </c>
      <c r="E19" s="111">
        <v>14525</v>
      </c>
      <c r="F19" s="124">
        <v>18729</v>
      </c>
      <c r="G19" s="141">
        <v>17678</v>
      </c>
      <c r="H19" s="49">
        <v>18891</v>
      </c>
      <c r="I19" s="162">
        <v>29816</v>
      </c>
      <c r="J19" s="49">
        <v>29643</v>
      </c>
      <c r="K19" s="181">
        <v>31637</v>
      </c>
      <c r="L19" s="90"/>
    </row>
    <row r="20" spans="1:13" ht="17.25" customHeight="1" x14ac:dyDescent="0.25">
      <c r="A20" s="27" t="s">
        <v>5</v>
      </c>
      <c r="B20" s="26">
        <v>3421</v>
      </c>
      <c r="C20" s="102">
        <v>5216</v>
      </c>
      <c r="D20" s="49">
        <v>4867</v>
      </c>
      <c r="E20" s="111">
        <v>15600</v>
      </c>
      <c r="F20" s="124">
        <v>19484</v>
      </c>
      <c r="G20" s="141">
        <v>17588</v>
      </c>
      <c r="H20" s="49">
        <v>21127</v>
      </c>
      <c r="I20" s="162">
        <v>34217</v>
      </c>
      <c r="J20" s="49">
        <v>30821</v>
      </c>
      <c r="K20" s="181">
        <v>29665</v>
      </c>
      <c r="L20" s="90"/>
    </row>
    <row r="21" spans="1:13" ht="17.25" customHeight="1" x14ac:dyDescent="0.25">
      <c r="A21" s="27" t="s">
        <v>6</v>
      </c>
      <c r="B21" s="26">
        <v>4066</v>
      </c>
      <c r="C21" s="102">
        <v>5165</v>
      </c>
      <c r="D21" s="49">
        <v>5747</v>
      </c>
      <c r="E21" s="111">
        <v>16221</v>
      </c>
      <c r="F21" s="124">
        <v>17229</v>
      </c>
      <c r="G21" s="141">
        <v>19216</v>
      </c>
      <c r="H21" s="49">
        <v>26696</v>
      </c>
      <c r="I21" s="162">
        <v>31310</v>
      </c>
      <c r="J21" s="49">
        <v>32887</v>
      </c>
      <c r="K21" s="181">
        <v>27643</v>
      </c>
      <c r="L21" s="90"/>
    </row>
    <row r="22" spans="1:13" ht="17.25" customHeight="1" x14ac:dyDescent="0.25">
      <c r="A22" s="27" t="s">
        <v>7</v>
      </c>
      <c r="B22" s="26">
        <v>3721</v>
      </c>
      <c r="C22" s="102">
        <v>5063</v>
      </c>
      <c r="D22" s="49">
        <v>6035</v>
      </c>
      <c r="E22" s="111">
        <v>16778</v>
      </c>
      <c r="F22" s="124">
        <v>19389</v>
      </c>
      <c r="G22" s="141">
        <v>18911</v>
      </c>
      <c r="H22" s="49">
        <v>26919</v>
      </c>
      <c r="I22" s="162">
        <v>30698</v>
      </c>
      <c r="J22" s="49">
        <v>39415</v>
      </c>
      <c r="K22" s="181">
        <v>32010</v>
      </c>
      <c r="L22" s="90"/>
    </row>
    <row r="23" spans="1:13" ht="17.25" customHeight="1" x14ac:dyDescent="0.25">
      <c r="A23" s="27" t="s">
        <v>8</v>
      </c>
      <c r="B23" s="26">
        <v>4164</v>
      </c>
      <c r="C23" s="102">
        <v>4648</v>
      </c>
      <c r="D23" s="49">
        <v>5220</v>
      </c>
      <c r="E23" s="111">
        <v>16064</v>
      </c>
      <c r="F23" s="124">
        <v>15782</v>
      </c>
      <c r="G23" s="141">
        <v>18855</v>
      </c>
      <c r="H23" s="49">
        <v>25253</v>
      </c>
      <c r="I23" s="162">
        <v>30989</v>
      </c>
      <c r="J23" s="49">
        <v>36549</v>
      </c>
      <c r="K23" s="181">
        <v>29617</v>
      </c>
      <c r="L23" s="90"/>
    </row>
    <row r="24" spans="1:13" ht="17.25" customHeight="1" x14ac:dyDescent="0.25">
      <c r="A24" s="27" t="s">
        <v>9</v>
      </c>
      <c r="B24" s="94">
        <v>4686</v>
      </c>
      <c r="C24" s="103">
        <v>6551</v>
      </c>
      <c r="D24" s="49">
        <v>4831</v>
      </c>
      <c r="E24" s="111">
        <v>17867</v>
      </c>
      <c r="F24" s="124">
        <v>18456</v>
      </c>
      <c r="G24" s="141">
        <v>21148</v>
      </c>
      <c r="H24" s="49">
        <v>23638</v>
      </c>
      <c r="I24" s="162">
        <v>28792</v>
      </c>
      <c r="J24" s="49">
        <v>34372</v>
      </c>
      <c r="K24" s="181">
        <v>31843</v>
      </c>
      <c r="L24" s="93"/>
    </row>
    <row r="25" spans="1:13" ht="17.25" customHeight="1" x14ac:dyDescent="0.25">
      <c r="A25" s="27" t="s">
        <v>10</v>
      </c>
      <c r="B25" s="94">
        <v>4013</v>
      </c>
      <c r="C25" s="103">
        <v>4951</v>
      </c>
      <c r="D25" s="49">
        <v>5034</v>
      </c>
      <c r="E25" s="111">
        <v>16766</v>
      </c>
      <c r="F25" s="124">
        <v>16821</v>
      </c>
      <c r="G25" s="141">
        <v>18504</v>
      </c>
      <c r="H25" s="49">
        <v>20344</v>
      </c>
      <c r="I25" s="162">
        <v>27492</v>
      </c>
      <c r="J25" s="49">
        <v>35064</v>
      </c>
      <c r="K25" s="181">
        <v>30383</v>
      </c>
      <c r="L25" s="93"/>
    </row>
    <row r="26" spans="1:13" ht="17.25" customHeight="1" thickBot="1" x14ac:dyDescent="0.3">
      <c r="A26" s="81" t="s">
        <v>11</v>
      </c>
      <c r="B26" s="94">
        <v>4724</v>
      </c>
      <c r="C26" s="103">
        <v>5141</v>
      </c>
      <c r="D26" s="49">
        <v>5064</v>
      </c>
      <c r="E26" s="111">
        <v>15627</v>
      </c>
      <c r="F26" s="124">
        <v>13996</v>
      </c>
      <c r="G26" s="141">
        <v>18124</v>
      </c>
      <c r="H26" s="49">
        <v>23078</v>
      </c>
      <c r="I26" s="162">
        <v>29557</v>
      </c>
      <c r="J26" s="49">
        <v>33859</v>
      </c>
      <c r="K26" s="181">
        <v>28863</v>
      </c>
      <c r="L26" s="93"/>
    </row>
    <row r="27" spans="1:13" ht="17.25" customHeight="1" thickTop="1" thickBot="1" x14ac:dyDescent="0.25">
      <c r="A27" s="83" t="s">
        <v>79</v>
      </c>
      <c r="B27" s="82">
        <f t="shared" ref="B27:I27" si="0">SUM(B15:B26)</f>
        <v>43248</v>
      </c>
      <c r="C27" s="82">
        <f t="shared" si="0"/>
        <v>58256</v>
      </c>
      <c r="D27" s="82">
        <f t="shared" si="0"/>
        <v>62826</v>
      </c>
      <c r="E27" s="82">
        <f t="shared" si="0"/>
        <v>152037</v>
      </c>
      <c r="F27" s="82">
        <f t="shared" si="0"/>
        <v>213405</v>
      </c>
      <c r="G27" s="82">
        <f t="shared" si="0"/>
        <v>215613</v>
      </c>
      <c r="H27" s="82">
        <f t="shared" si="0"/>
        <v>266786</v>
      </c>
      <c r="I27" s="82">
        <f t="shared" si="0"/>
        <v>341554</v>
      </c>
      <c r="J27" s="82">
        <f>SUM(J15:J26)</f>
        <v>401186</v>
      </c>
      <c r="K27" s="82">
        <f>SUM(K15:K26)</f>
        <v>363508</v>
      </c>
      <c r="L27" s="22"/>
      <c r="M27" s="22"/>
    </row>
    <row r="28" spans="1:13" ht="18.75" customHeight="1" thickTop="1" x14ac:dyDescent="0.2">
      <c r="A28" s="84" t="s">
        <v>12</v>
      </c>
      <c r="B28" s="174"/>
      <c r="C28" s="176"/>
      <c r="D28" s="176"/>
      <c r="E28" s="176"/>
      <c r="F28" s="178">
        <f>SUM(B15:K26)</f>
        <v>2118419</v>
      </c>
      <c r="G28" s="176"/>
      <c r="H28" s="176"/>
      <c r="I28" s="176"/>
      <c r="J28" s="177"/>
      <c r="K28" s="177"/>
    </row>
  </sheetData>
  <phoneticPr fontId="4" type="noConversion"/>
  <printOptions horizontalCentered="1"/>
  <pageMargins left="0.5" right="0.5" top="0.5" bottom="0.5" header="0.3" footer="0.3"/>
  <pageSetup orientation="landscape" r:id="rId1"/>
  <headerFooter>
    <oddHeader xml:space="preserve">&amp;C
</oddHeader>
    <oddFooter>&amp;L&amp;"Century Gothic,Regular"FinCEN SAR - "Other" Financial Institutions&amp;R&amp;"Century Gothic,Regular"Page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9:M103"/>
  <sheetViews>
    <sheetView showGridLines="0" zoomScaleNormal="100" workbookViewId="0">
      <selection activeCell="O19" sqref="O19"/>
    </sheetView>
  </sheetViews>
  <sheetFormatPr defaultColWidth="9.140625" defaultRowHeight="12.75" x14ac:dyDescent="0.2"/>
  <cols>
    <col min="1" max="1" width="37.42578125" style="1" customWidth="1"/>
    <col min="2" max="2" width="11.7109375" style="6" customWidth="1"/>
    <col min="3" max="12" width="11.7109375" style="1" customWidth="1"/>
    <col min="13" max="16384" width="9.140625" style="1"/>
  </cols>
  <sheetData>
    <row r="9" spans="1:13" x14ac:dyDescent="0.2">
      <c r="A9" s="29" t="s">
        <v>223</v>
      </c>
      <c r="B9" s="175"/>
      <c r="C9" s="175"/>
      <c r="D9" s="175"/>
      <c r="E9" s="175"/>
      <c r="F9" s="175"/>
      <c r="G9" s="175"/>
    </row>
    <row r="10" spans="1:13" ht="12.75" customHeight="1" x14ac:dyDescent="0.25">
      <c r="A10" s="31"/>
      <c r="B10" s="41"/>
      <c r="C10" s="30"/>
      <c r="D10" s="30"/>
      <c r="E10" s="30"/>
      <c r="F10" s="30"/>
      <c r="G10" s="30"/>
    </row>
    <row r="11" spans="1:13" x14ac:dyDescent="0.2">
      <c r="A11" s="54" t="s">
        <v>260</v>
      </c>
      <c r="B11" s="175"/>
      <c r="C11" s="175"/>
      <c r="D11" s="175"/>
      <c r="E11" s="175"/>
      <c r="F11" s="175"/>
      <c r="G11" s="175"/>
    </row>
    <row r="12" spans="1:13" ht="13.5" x14ac:dyDescent="0.25">
      <c r="A12" s="31" t="s">
        <v>262</v>
      </c>
      <c r="B12" s="175"/>
      <c r="C12" s="175"/>
      <c r="D12" s="175"/>
      <c r="E12" s="175"/>
      <c r="F12" s="175"/>
      <c r="G12" s="175"/>
    </row>
    <row r="13" spans="1:13" ht="12.75" customHeight="1" x14ac:dyDescent="0.2"/>
    <row r="14" spans="1:13" ht="29.25" customHeight="1" x14ac:dyDescent="0.2">
      <c r="A14" s="36" t="s">
        <v>13</v>
      </c>
      <c r="B14" s="37" t="s">
        <v>193</v>
      </c>
      <c r="C14" s="37" t="s">
        <v>194</v>
      </c>
      <c r="D14" s="37" t="s">
        <v>199</v>
      </c>
      <c r="E14" s="37" t="s">
        <v>201</v>
      </c>
      <c r="F14" s="37" t="s">
        <v>202</v>
      </c>
      <c r="G14" s="37" t="s">
        <v>219</v>
      </c>
      <c r="H14" s="37" t="s">
        <v>231</v>
      </c>
      <c r="I14" s="37" t="s">
        <v>232</v>
      </c>
      <c r="J14" s="37" t="s">
        <v>259</v>
      </c>
      <c r="K14" s="37" t="s">
        <v>261</v>
      </c>
      <c r="L14" s="36" t="s">
        <v>78</v>
      </c>
    </row>
    <row r="15" spans="1:13" ht="16.5" customHeight="1" x14ac:dyDescent="0.25">
      <c r="A15" s="138" t="s">
        <v>14</v>
      </c>
      <c r="B15" s="107">
        <v>20</v>
      </c>
      <c r="C15" s="107">
        <v>27</v>
      </c>
      <c r="D15" s="108">
        <v>59</v>
      </c>
      <c r="E15" s="108">
        <v>57</v>
      </c>
      <c r="F15" s="108">
        <v>44</v>
      </c>
      <c r="G15" s="126">
        <v>94</v>
      </c>
      <c r="H15" s="126">
        <v>27</v>
      </c>
      <c r="I15" s="126">
        <v>24</v>
      </c>
      <c r="J15" s="126">
        <v>85</v>
      </c>
      <c r="K15" s="126">
        <v>143</v>
      </c>
      <c r="L15" s="40">
        <f t="shared" ref="L15:L46" si="0">SUM(B15:K15)</f>
        <v>580</v>
      </c>
      <c r="M15" s="12"/>
    </row>
    <row r="16" spans="1:13" ht="16.5" customHeight="1" x14ac:dyDescent="0.25">
      <c r="A16" s="138" t="s">
        <v>15</v>
      </c>
      <c r="B16" s="107">
        <v>4</v>
      </c>
      <c r="C16" s="107">
        <v>11</v>
      </c>
      <c r="D16" s="108">
        <v>1</v>
      </c>
      <c r="E16" s="108">
        <v>35</v>
      </c>
      <c r="F16" s="108">
        <v>22</v>
      </c>
      <c r="G16" s="126">
        <v>19</v>
      </c>
      <c r="H16" s="126">
        <v>7</v>
      </c>
      <c r="I16" s="126">
        <v>10</v>
      </c>
      <c r="J16" s="126">
        <v>15</v>
      </c>
      <c r="K16" s="126">
        <v>164</v>
      </c>
      <c r="L16" s="40">
        <f t="shared" si="0"/>
        <v>288</v>
      </c>
      <c r="M16" s="12"/>
    </row>
    <row r="17" spans="1:13" ht="16.5" customHeight="1" x14ac:dyDescent="0.25">
      <c r="A17" s="38" t="s">
        <v>16</v>
      </c>
      <c r="B17" s="34">
        <v>0</v>
      </c>
      <c r="C17" s="34">
        <v>0</v>
      </c>
      <c r="D17" s="34">
        <v>0</v>
      </c>
      <c r="E17" s="34">
        <v>0</v>
      </c>
      <c r="F17" s="34">
        <v>0</v>
      </c>
      <c r="G17" s="34">
        <v>0</v>
      </c>
      <c r="H17" s="34">
        <v>0</v>
      </c>
      <c r="I17" s="34">
        <v>0</v>
      </c>
      <c r="J17" s="126">
        <v>2</v>
      </c>
      <c r="K17" s="126">
        <v>7</v>
      </c>
      <c r="L17" s="40">
        <f t="shared" si="0"/>
        <v>9</v>
      </c>
      <c r="M17" s="12"/>
    </row>
    <row r="18" spans="1:13" ht="16.5" customHeight="1" x14ac:dyDescent="0.25">
      <c r="A18" s="138" t="s">
        <v>17</v>
      </c>
      <c r="B18" s="107">
        <v>77</v>
      </c>
      <c r="C18" s="107">
        <v>181</v>
      </c>
      <c r="D18" s="109">
        <v>136</v>
      </c>
      <c r="E18" s="109">
        <v>139</v>
      </c>
      <c r="F18" s="162">
        <v>177</v>
      </c>
      <c r="G18" s="126">
        <v>209</v>
      </c>
      <c r="H18" s="126">
        <v>219</v>
      </c>
      <c r="I18" s="164">
        <v>347</v>
      </c>
      <c r="J18" s="126">
        <v>521</v>
      </c>
      <c r="K18" s="126">
        <v>518</v>
      </c>
      <c r="L18" s="40">
        <f t="shared" si="0"/>
        <v>2524</v>
      </c>
      <c r="M18" s="12"/>
    </row>
    <row r="19" spans="1:13" ht="16.5" customHeight="1" x14ac:dyDescent="0.25">
      <c r="A19" s="138" t="s">
        <v>18</v>
      </c>
      <c r="B19" s="107">
        <v>51</v>
      </c>
      <c r="C19" s="107">
        <v>38</v>
      </c>
      <c r="D19" s="109">
        <v>36</v>
      </c>
      <c r="E19" s="109">
        <v>33</v>
      </c>
      <c r="F19" s="162">
        <v>43</v>
      </c>
      <c r="G19" s="126">
        <v>33</v>
      </c>
      <c r="H19" s="126">
        <v>33</v>
      </c>
      <c r="I19" s="164">
        <v>19</v>
      </c>
      <c r="J19" s="126">
        <v>69</v>
      </c>
      <c r="K19" s="126">
        <v>91</v>
      </c>
      <c r="L19" s="40">
        <f t="shared" si="0"/>
        <v>446</v>
      </c>
      <c r="M19" s="12"/>
    </row>
    <row r="20" spans="1:13" ht="16.5" customHeight="1" x14ac:dyDescent="0.25">
      <c r="A20" s="138" t="s">
        <v>19</v>
      </c>
      <c r="B20" s="107">
        <v>875</v>
      </c>
      <c r="C20" s="107">
        <v>1436</v>
      </c>
      <c r="D20" s="109">
        <v>1837</v>
      </c>
      <c r="E20" s="109">
        <v>2301</v>
      </c>
      <c r="F20" s="162">
        <v>3007</v>
      </c>
      <c r="G20" s="49">
        <v>4060</v>
      </c>
      <c r="H20" s="49">
        <v>3507</v>
      </c>
      <c r="I20" s="164">
        <v>3722</v>
      </c>
      <c r="J20" s="49">
        <v>3762</v>
      </c>
      <c r="K20" s="49">
        <v>5614</v>
      </c>
      <c r="L20" s="40">
        <f t="shared" si="0"/>
        <v>30121</v>
      </c>
      <c r="M20" s="12"/>
    </row>
    <row r="21" spans="1:13" ht="16.5" customHeight="1" x14ac:dyDescent="0.25">
      <c r="A21" s="138" t="s">
        <v>20</v>
      </c>
      <c r="B21" s="107">
        <v>171</v>
      </c>
      <c r="C21" s="107">
        <v>243</v>
      </c>
      <c r="D21" s="109">
        <v>530</v>
      </c>
      <c r="E21" s="109">
        <v>398</v>
      </c>
      <c r="F21" s="162">
        <v>1085</v>
      </c>
      <c r="G21" s="126">
        <v>477</v>
      </c>
      <c r="H21" s="126">
        <v>312</v>
      </c>
      <c r="I21" s="164">
        <v>452</v>
      </c>
      <c r="J21" s="126">
        <v>688</v>
      </c>
      <c r="K21" s="126">
        <v>703</v>
      </c>
      <c r="L21" s="40">
        <f t="shared" si="0"/>
        <v>5059</v>
      </c>
      <c r="M21" s="12"/>
    </row>
    <row r="22" spans="1:13" ht="16.5" customHeight="1" x14ac:dyDescent="0.25">
      <c r="A22" s="138" t="s">
        <v>21</v>
      </c>
      <c r="B22" s="107">
        <v>82</v>
      </c>
      <c r="C22" s="107">
        <v>74</v>
      </c>
      <c r="D22" s="109">
        <v>90</v>
      </c>
      <c r="E22" s="109">
        <v>183</v>
      </c>
      <c r="F22" s="162">
        <v>103</v>
      </c>
      <c r="G22" s="126">
        <v>77</v>
      </c>
      <c r="H22" s="126">
        <v>86</v>
      </c>
      <c r="I22" s="164">
        <v>98</v>
      </c>
      <c r="J22" s="126">
        <v>160</v>
      </c>
      <c r="K22" s="126">
        <v>215</v>
      </c>
      <c r="L22" s="40">
        <f t="shared" si="0"/>
        <v>1168</v>
      </c>
      <c r="M22" s="12"/>
    </row>
    <row r="23" spans="1:13" ht="16.5" customHeight="1" x14ac:dyDescent="0.25">
      <c r="A23" s="138" t="s">
        <v>22</v>
      </c>
      <c r="B23" s="107">
        <v>3688</v>
      </c>
      <c r="C23" s="107">
        <v>4888</v>
      </c>
      <c r="D23" s="109">
        <v>4876</v>
      </c>
      <c r="E23" s="109">
        <v>5271</v>
      </c>
      <c r="F23" s="162">
        <v>4555</v>
      </c>
      <c r="G23" s="49">
        <v>2140</v>
      </c>
      <c r="H23" s="49">
        <v>2098</v>
      </c>
      <c r="I23" s="164">
        <v>6217</v>
      </c>
      <c r="J23" s="49">
        <v>1549</v>
      </c>
      <c r="K23" s="126">
        <v>841</v>
      </c>
      <c r="L23" s="40">
        <f t="shared" si="0"/>
        <v>36123</v>
      </c>
      <c r="M23" s="12"/>
    </row>
    <row r="24" spans="1:13" ht="16.5" customHeight="1" x14ac:dyDescent="0.25">
      <c r="A24" s="138" t="s">
        <v>23</v>
      </c>
      <c r="B24" s="107">
        <v>362</v>
      </c>
      <c r="C24" s="107">
        <v>420</v>
      </c>
      <c r="D24" s="109">
        <v>336</v>
      </c>
      <c r="E24" s="109">
        <v>285</v>
      </c>
      <c r="F24" s="162">
        <v>276</v>
      </c>
      <c r="G24" s="126">
        <v>266</v>
      </c>
      <c r="H24" s="126">
        <v>135</v>
      </c>
      <c r="I24" s="164">
        <v>165</v>
      </c>
      <c r="J24" s="126">
        <v>121</v>
      </c>
      <c r="K24" s="126">
        <v>111</v>
      </c>
      <c r="L24" s="40">
        <f t="shared" si="0"/>
        <v>2477</v>
      </c>
      <c r="M24" s="12"/>
    </row>
    <row r="25" spans="1:13" ht="16.5" customHeight="1" x14ac:dyDescent="0.25">
      <c r="A25" s="38" t="s">
        <v>24</v>
      </c>
      <c r="B25" s="34">
        <v>0</v>
      </c>
      <c r="C25" s="34">
        <v>0</v>
      </c>
      <c r="D25" s="34">
        <v>0</v>
      </c>
      <c r="E25" s="34">
        <v>0</v>
      </c>
      <c r="F25" s="34">
        <v>0</v>
      </c>
      <c r="G25" s="34">
        <v>0</v>
      </c>
      <c r="H25" s="34">
        <v>0</v>
      </c>
      <c r="I25" s="34">
        <v>0</v>
      </c>
      <c r="J25" s="126">
        <v>0</v>
      </c>
      <c r="K25" s="126">
        <v>0</v>
      </c>
      <c r="L25" s="40">
        <f t="shared" si="0"/>
        <v>0</v>
      </c>
      <c r="M25" s="12"/>
    </row>
    <row r="26" spans="1:13" ht="16.5" customHeight="1" x14ac:dyDescent="0.25">
      <c r="A26" s="138" t="s">
        <v>25</v>
      </c>
      <c r="B26" s="107">
        <v>1291</v>
      </c>
      <c r="C26" s="107">
        <v>481</v>
      </c>
      <c r="D26" s="109">
        <v>662</v>
      </c>
      <c r="E26" s="109">
        <v>1693</v>
      </c>
      <c r="F26" s="162">
        <v>3249</v>
      </c>
      <c r="G26" s="49">
        <v>3029</v>
      </c>
      <c r="H26" s="49">
        <v>2360</v>
      </c>
      <c r="I26" s="164">
        <v>2146</v>
      </c>
      <c r="J26" s="49">
        <v>2910</v>
      </c>
      <c r="K26" s="49">
        <v>4399</v>
      </c>
      <c r="L26" s="40">
        <f t="shared" si="0"/>
        <v>22220</v>
      </c>
      <c r="M26" s="12"/>
    </row>
    <row r="27" spans="1:13" ht="16.5" customHeight="1" x14ac:dyDescent="0.25">
      <c r="A27" s="138" t="s">
        <v>26</v>
      </c>
      <c r="B27" s="107">
        <v>321</v>
      </c>
      <c r="C27" s="107">
        <v>256</v>
      </c>
      <c r="D27" s="109">
        <v>895</v>
      </c>
      <c r="E27" s="109">
        <v>1721</v>
      </c>
      <c r="F27" s="162">
        <v>1286</v>
      </c>
      <c r="G27" s="49">
        <v>2044</v>
      </c>
      <c r="H27" s="49">
        <v>1868</v>
      </c>
      <c r="I27" s="164">
        <v>2601</v>
      </c>
      <c r="J27" s="49">
        <v>7475</v>
      </c>
      <c r="K27" s="49">
        <v>5040</v>
      </c>
      <c r="L27" s="40">
        <f t="shared" si="0"/>
        <v>23507</v>
      </c>
      <c r="M27" s="12"/>
    </row>
    <row r="28" spans="1:13" ht="16.5" customHeight="1" x14ac:dyDescent="0.25">
      <c r="A28" s="138" t="s">
        <v>27</v>
      </c>
      <c r="B28" s="107">
        <v>1</v>
      </c>
      <c r="C28" s="107">
        <v>1</v>
      </c>
      <c r="D28" s="109">
        <v>4</v>
      </c>
      <c r="E28" s="109">
        <v>2</v>
      </c>
      <c r="F28" s="162">
        <v>1</v>
      </c>
      <c r="G28" s="126">
        <v>2</v>
      </c>
      <c r="H28" s="126">
        <v>0</v>
      </c>
      <c r="I28" s="164">
        <v>1</v>
      </c>
      <c r="J28" s="126">
        <v>13</v>
      </c>
      <c r="K28" s="126">
        <v>1</v>
      </c>
      <c r="L28" s="40">
        <f t="shared" si="0"/>
        <v>26</v>
      </c>
      <c r="M28" s="12"/>
    </row>
    <row r="29" spans="1:13" ht="16.5" customHeight="1" x14ac:dyDescent="0.25">
      <c r="A29" s="138" t="s">
        <v>28</v>
      </c>
      <c r="B29" s="107">
        <v>7</v>
      </c>
      <c r="C29" s="107">
        <v>5</v>
      </c>
      <c r="D29" s="109">
        <v>7</v>
      </c>
      <c r="E29" s="109">
        <v>6</v>
      </c>
      <c r="F29" s="162">
        <v>88</v>
      </c>
      <c r="G29" s="126">
        <v>5</v>
      </c>
      <c r="H29" s="126">
        <v>11</v>
      </c>
      <c r="I29" s="164">
        <v>9</v>
      </c>
      <c r="J29" s="126">
        <v>67</v>
      </c>
      <c r="K29" s="126">
        <v>38</v>
      </c>
      <c r="L29" s="40">
        <f t="shared" si="0"/>
        <v>243</v>
      </c>
      <c r="M29" s="12"/>
    </row>
    <row r="30" spans="1:13" ht="16.5" customHeight="1" x14ac:dyDescent="0.25">
      <c r="A30" s="138" t="s">
        <v>29</v>
      </c>
      <c r="B30" s="107">
        <v>10</v>
      </c>
      <c r="C30" s="107">
        <v>18</v>
      </c>
      <c r="D30" s="109">
        <v>8</v>
      </c>
      <c r="E30" s="109">
        <v>5</v>
      </c>
      <c r="F30" s="162">
        <v>14</v>
      </c>
      <c r="G30" s="126">
        <v>8</v>
      </c>
      <c r="H30" s="126">
        <v>15</v>
      </c>
      <c r="I30" s="164">
        <v>14</v>
      </c>
      <c r="J30" s="126">
        <v>41</v>
      </c>
      <c r="K30" s="126">
        <v>71</v>
      </c>
      <c r="L30" s="40">
        <f t="shared" si="0"/>
        <v>204</v>
      </c>
      <c r="M30" s="12"/>
    </row>
    <row r="31" spans="1:13" ht="16.5" customHeight="1" x14ac:dyDescent="0.25">
      <c r="A31" s="138" t="s">
        <v>30</v>
      </c>
      <c r="B31" s="107">
        <v>348</v>
      </c>
      <c r="C31" s="107">
        <v>835</v>
      </c>
      <c r="D31" s="109">
        <v>761</v>
      </c>
      <c r="E31" s="109">
        <v>577</v>
      </c>
      <c r="F31" s="162">
        <v>460</v>
      </c>
      <c r="G31" s="126">
        <v>741</v>
      </c>
      <c r="H31" s="49">
        <v>1559</v>
      </c>
      <c r="I31" s="164">
        <v>1029</v>
      </c>
      <c r="J31" s="49">
        <v>1853</v>
      </c>
      <c r="K31" s="49">
        <v>2245</v>
      </c>
      <c r="L31" s="40">
        <f t="shared" si="0"/>
        <v>10408</v>
      </c>
      <c r="M31" s="12"/>
    </row>
    <row r="32" spans="1:13" ht="16.5" customHeight="1" x14ac:dyDescent="0.25">
      <c r="A32" s="138" t="s">
        <v>31</v>
      </c>
      <c r="B32" s="107">
        <v>103</v>
      </c>
      <c r="C32" s="107">
        <v>103</v>
      </c>
      <c r="D32" s="109">
        <v>121</v>
      </c>
      <c r="E32" s="109">
        <v>49</v>
      </c>
      <c r="F32" s="162">
        <v>238</v>
      </c>
      <c r="G32" s="126">
        <v>224</v>
      </c>
      <c r="H32" s="126">
        <v>154</v>
      </c>
      <c r="I32" s="164">
        <v>115</v>
      </c>
      <c r="J32" s="126">
        <v>231</v>
      </c>
      <c r="K32" s="126">
        <v>351</v>
      </c>
      <c r="L32" s="40">
        <f t="shared" si="0"/>
        <v>1689</v>
      </c>
      <c r="M32" s="12"/>
    </row>
    <row r="33" spans="1:13" ht="16.5" customHeight="1" x14ac:dyDescent="0.25">
      <c r="A33" s="138" t="s">
        <v>32</v>
      </c>
      <c r="B33" s="107">
        <v>25</v>
      </c>
      <c r="C33" s="107">
        <v>50</v>
      </c>
      <c r="D33" s="109">
        <v>37</v>
      </c>
      <c r="E33" s="109">
        <v>58</v>
      </c>
      <c r="F33" s="162">
        <v>32</v>
      </c>
      <c r="G33" s="126">
        <v>32</v>
      </c>
      <c r="H33" s="126">
        <v>109</v>
      </c>
      <c r="I33" s="164">
        <v>528</v>
      </c>
      <c r="J33" s="126">
        <v>615</v>
      </c>
      <c r="K33" s="126">
        <v>130</v>
      </c>
      <c r="L33" s="40">
        <f t="shared" si="0"/>
        <v>1616</v>
      </c>
      <c r="M33" s="12"/>
    </row>
    <row r="34" spans="1:13" ht="16.5" customHeight="1" x14ac:dyDescent="0.25">
      <c r="A34" s="138" t="s">
        <v>33</v>
      </c>
      <c r="B34" s="107">
        <v>306</v>
      </c>
      <c r="C34" s="107">
        <v>111</v>
      </c>
      <c r="D34" s="109">
        <v>72</v>
      </c>
      <c r="E34" s="109">
        <v>189</v>
      </c>
      <c r="F34" s="162">
        <v>198</v>
      </c>
      <c r="G34" s="126">
        <v>92</v>
      </c>
      <c r="H34" s="126">
        <v>128</v>
      </c>
      <c r="I34" s="164">
        <v>148</v>
      </c>
      <c r="J34" s="126">
        <v>205</v>
      </c>
      <c r="K34" s="126">
        <v>250</v>
      </c>
      <c r="L34" s="40">
        <f t="shared" si="0"/>
        <v>1699</v>
      </c>
      <c r="M34" s="12"/>
    </row>
    <row r="35" spans="1:13" ht="16.5" customHeight="1" x14ac:dyDescent="0.25">
      <c r="A35" s="138" t="s">
        <v>34</v>
      </c>
      <c r="B35" s="107">
        <v>33</v>
      </c>
      <c r="C35" s="107">
        <v>71</v>
      </c>
      <c r="D35" s="109">
        <v>44</v>
      </c>
      <c r="E35" s="109">
        <v>38</v>
      </c>
      <c r="F35" s="162">
        <v>111</v>
      </c>
      <c r="G35" s="126">
        <v>78</v>
      </c>
      <c r="H35" s="126">
        <v>48</v>
      </c>
      <c r="I35" s="164">
        <v>45</v>
      </c>
      <c r="J35" s="126">
        <v>106</v>
      </c>
      <c r="K35" s="126">
        <v>165</v>
      </c>
      <c r="L35" s="40">
        <f t="shared" si="0"/>
        <v>739</v>
      </c>
      <c r="M35" s="12"/>
    </row>
    <row r="36" spans="1:13" ht="16.5" customHeight="1" x14ac:dyDescent="0.25">
      <c r="A36" s="138" t="s">
        <v>35</v>
      </c>
      <c r="B36" s="107">
        <v>20</v>
      </c>
      <c r="C36" s="107">
        <v>21</v>
      </c>
      <c r="D36" s="109">
        <v>29</v>
      </c>
      <c r="E36" s="109">
        <v>16</v>
      </c>
      <c r="F36" s="162">
        <v>31</v>
      </c>
      <c r="G36" s="126">
        <v>36</v>
      </c>
      <c r="H36" s="126">
        <v>30</v>
      </c>
      <c r="I36" s="164">
        <v>44</v>
      </c>
      <c r="J36" s="126">
        <v>91</v>
      </c>
      <c r="K36" s="126">
        <v>149</v>
      </c>
      <c r="L36" s="40">
        <f t="shared" si="0"/>
        <v>467</v>
      </c>
      <c r="M36" s="12"/>
    </row>
    <row r="37" spans="1:13" ht="16.5" customHeight="1" x14ac:dyDescent="0.25">
      <c r="A37" s="138" t="s">
        <v>36</v>
      </c>
      <c r="B37" s="107">
        <v>15</v>
      </c>
      <c r="C37" s="107">
        <v>14</v>
      </c>
      <c r="D37" s="107">
        <v>12</v>
      </c>
      <c r="E37" s="107">
        <v>15</v>
      </c>
      <c r="F37" s="162">
        <v>26</v>
      </c>
      <c r="G37" s="126">
        <v>37</v>
      </c>
      <c r="H37" s="126">
        <v>49</v>
      </c>
      <c r="I37" s="164">
        <v>42</v>
      </c>
      <c r="J37" s="126">
        <v>25</v>
      </c>
      <c r="K37" s="126">
        <v>49</v>
      </c>
      <c r="L37" s="40">
        <f t="shared" si="0"/>
        <v>284</v>
      </c>
      <c r="M37" s="12"/>
    </row>
    <row r="38" spans="1:13" ht="16.5" customHeight="1" x14ac:dyDescent="0.25">
      <c r="A38" s="38" t="s">
        <v>37</v>
      </c>
      <c r="B38" s="32">
        <v>0</v>
      </c>
      <c r="C38" s="32">
        <v>0</v>
      </c>
      <c r="D38" s="32">
        <v>0</v>
      </c>
      <c r="E38" s="32">
        <v>0</v>
      </c>
      <c r="F38" s="32">
        <v>1</v>
      </c>
      <c r="G38" s="32">
        <v>0</v>
      </c>
      <c r="H38" s="32">
        <v>0</v>
      </c>
      <c r="I38" s="32">
        <v>0</v>
      </c>
      <c r="J38" s="126">
        <v>0</v>
      </c>
      <c r="K38" s="126">
        <v>0</v>
      </c>
      <c r="L38" s="40">
        <f t="shared" si="0"/>
        <v>1</v>
      </c>
      <c r="M38" s="12"/>
    </row>
    <row r="39" spans="1:13" ht="16.5" customHeight="1" x14ac:dyDescent="0.25">
      <c r="A39" s="138" t="s">
        <v>38</v>
      </c>
      <c r="B39" s="107">
        <v>229</v>
      </c>
      <c r="C39" s="107">
        <v>138</v>
      </c>
      <c r="D39" s="109">
        <v>70</v>
      </c>
      <c r="E39" s="49">
        <v>146</v>
      </c>
      <c r="F39" s="162">
        <v>236</v>
      </c>
      <c r="G39" s="126">
        <v>294</v>
      </c>
      <c r="H39" s="126">
        <v>214</v>
      </c>
      <c r="I39" s="164">
        <v>150</v>
      </c>
      <c r="J39" s="126">
        <v>227</v>
      </c>
      <c r="K39" s="126">
        <v>489</v>
      </c>
      <c r="L39" s="40">
        <f t="shared" si="0"/>
        <v>2193</v>
      </c>
      <c r="M39" s="12"/>
    </row>
    <row r="40" spans="1:13" ht="16.5" customHeight="1" x14ac:dyDescent="0.25">
      <c r="A40" s="138" t="s">
        <v>39</v>
      </c>
      <c r="B40" s="107">
        <v>1465</v>
      </c>
      <c r="C40" s="107">
        <v>1324</v>
      </c>
      <c r="D40" s="109">
        <v>1469</v>
      </c>
      <c r="E40" s="49">
        <v>1598</v>
      </c>
      <c r="F40" s="162">
        <v>1902</v>
      </c>
      <c r="G40" s="49">
        <v>4208</v>
      </c>
      <c r="H40" s="49">
        <v>5436</v>
      </c>
      <c r="I40" s="164">
        <v>6880</v>
      </c>
      <c r="J40" s="49">
        <v>7897</v>
      </c>
      <c r="K40" s="49">
        <v>10058</v>
      </c>
      <c r="L40" s="40">
        <f t="shared" si="0"/>
        <v>42237</v>
      </c>
      <c r="M40" s="12"/>
    </row>
    <row r="41" spans="1:13" ht="16.5" customHeight="1" x14ac:dyDescent="0.25">
      <c r="A41" s="138" t="s">
        <v>40</v>
      </c>
      <c r="B41" s="107">
        <v>2146</v>
      </c>
      <c r="C41" s="107">
        <v>3028</v>
      </c>
      <c r="D41" s="109">
        <v>4884</v>
      </c>
      <c r="E41" s="49">
        <v>5392</v>
      </c>
      <c r="F41" s="162">
        <v>6993</v>
      </c>
      <c r="G41" s="49">
        <v>10097</v>
      </c>
      <c r="H41" s="49">
        <v>8969</v>
      </c>
      <c r="I41" s="164">
        <v>7001</v>
      </c>
      <c r="J41" s="49">
        <v>6637</v>
      </c>
      <c r="K41" s="49">
        <v>6910</v>
      </c>
      <c r="L41" s="40">
        <f t="shared" si="0"/>
        <v>62057</v>
      </c>
      <c r="M41" s="12"/>
    </row>
    <row r="42" spans="1:13" ht="16.5" customHeight="1" x14ac:dyDescent="0.25">
      <c r="A42" s="138" t="s">
        <v>41</v>
      </c>
      <c r="B42" s="107">
        <v>209</v>
      </c>
      <c r="C42" s="107">
        <v>73</v>
      </c>
      <c r="D42" s="109">
        <v>35</v>
      </c>
      <c r="E42" s="49">
        <v>57</v>
      </c>
      <c r="F42" s="162">
        <v>112</v>
      </c>
      <c r="G42" s="126">
        <v>112</v>
      </c>
      <c r="H42" s="126">
        <v>79</v>
      </c>
      <c r="I42" s="164">
        <v>113</v>
      </c>
      <c r="J42" s="126">
        <v>247</v>
      </c>
      <c r="K42" s="126">
        <v>347</v>
      </c>
      <c r="L42" s="40">
        <f t="shared" si="0"/>
        <v>1384</v>
      </c>
      <c r="M42" s="12"/>
    </row>
    <row r="43" spans="1:13" ht="16.5" customHeight="1" x14ac:dyDescent="0.25">
      <c r="A43" s="138" t="s">
        <v>42</v>
      </c>
      <c r="B43" s="107">
        <v>10</v>
      </c>
      <c r="C43" s="107">
        <v>23</v>
      </c>
      <c r="D43" s="109">
        <v>18</v>
      </c>
      <c r="E43" s="49">
        <v>4</v>
      </c>
      <c r="F43" s="162">
        <v>21</v>
      </c>
      <c r="G43" s="126">
        <v>9</v>
      </c>
      <c r="H43" s="126">
        <v>8</v>
      </c>
      <c r="I43" s="164">
        <v>16</v>
      </c>
      <c r="J43" s="126">
        <v>43</v>
      </c>
      <c r="K43" s="126">
        <v>76</v>
      </c>
      <c r="L43" s="40">
        <f t="shared" si="0"/>
        <v>228</v>
      </c>
      <c r="M43" s="12"/>
    </row>
    <row r="44" spans="1:13" ht="16.5" customHeight="1" x14ac:dyDescent="0.25">
      <c r="A44" s="138" t="s">
        <v>43</v>
      </c>
      <c r="B44" s="107">
        <v>136</v>
      </c>
      <c r="C44" s="107">
        <v>362</v>
      </c>
      <c r="D44" s="109">
        <v>502</v>
      </c>
      <c r="E44" s="49">
        <v>368</v>
      </c>
      <c r="F44" s="162">
        <v>536</v>
      </c>
      <c r="G44" s="126">
        <v>355</v>
      </c>
      <c r="H44" s="126">
        <v>352</v>
      </c>
      <c r="I44" s="164">
        <v>342</v>
      </c>
      <c r="J44" s="126">
        <v>309</v>
      </c>
      <c r="K44" s="126">
        <v>461</v>
      </c>
      <c r="L44" s="40">
        <f t="shared" si="0"/>
        <v>3723</v>
      </c>
      <c r="M44" s="12"/>
    </row>
    <row r="45" spans="1:13" ht="16.5" customHeight="1" x14ac:dyDescent="0.25">
      <c r="A45" s="138" t="s">
        <v>44</v>
      </c>
      <c r="B45" s="107">
        <v>4</v>
      </c>
      <c r="C45" s="107">
        <v>8</v>
      </c>
      <c r="D45" s="109">
        <v>4</v>
      </c>
      <c r="E45" s="49">
        <v>2</v>
      </c>
      <c r="F45" s="162">
        <v>5</v>
      </c>
      <c r="G45" s="126">
        <v>8</v>
      </c>
      <c r="H45" s="126">
        <v>23</v>
      </c>
      <c r="I45" s="164">
        <v>90</v>
      </c>
      <c r="J45" s="126">
        <v>111</v>
      </c>
      <c r="K45" s="126">
        <v>30</v>
      </c>
      <c r="L45" s="40">
        <f t="shared" si="0"/>
        <v>285</v>
      </c>
      <c r="M45" s="12"/>
    </row>
    <row r="46" spans="1:13" ht="16.5" customHeight="1" x14ac:dyDescent="0.25">
      <c r="A46" s="138" t="s">
        <v>45</v>
      </c>
      <c r="B46" s="107">
        <v>25</v>
      </c>
      <c r="C46" s="107">
        <v>40</v>
      </c>
      <c r="D46" s="109">
        <v>18</v>
      </c>
      <c r="E46" s="49">
        <v>14</v>
      </c>
      <c r="F46" s="162">
        <v>33</v>
      </c>
      <c r="G46" s="126">
        <v>37</v>
      </c>
      <c r="H46" s="126">
        <v>27</v>
      </c>
      <c r="I46" s="164">
        <v>25</v>
      </c>
      <c r="J46" s="126">
        <v>58</v>
      </c>
      <c r="K46" s="126">
        <v>83</v>
      </c>
      <c r="L46" s="40">
        <f t="shared" si="0"/>
        <v>360</v>
      </c>
      <c r="M46" s="12"/>
    </row>
    <row r="47" spans="1:13" ht="16.5" customHeight="1" x14ac:dyDescent="0.25">
      <c r="A47" s="138" t="s">
        <v>46</v>
      </c>
      <c r="B47" s="107">
        <v>61</v>
      </c>
      <c r="C47" s="107">
        <v>105</v>
      </c>
      <c r="D47" s="109">
        <v>209</v>
      </c>
      <c r="E47" s="49">
        <v>318</v>
      </c>
      <c r="F47" s="162">
        <v>301</v>
      </c>
      <c r="G47" s="126">
        <v>355</v>
      </c>
      <c r="H47" s="126">
        <v>206</v>
      </c>
      <c r="I47" s="164">
        <v>553</v>
      </c>
      <c r="J47" s="49">
        <v>1688</v>
      </c>
      <c r="K47" s="49">
        <v>1412</v>
      </c>
      <c r="L47" s="40">
        <f t="shared" ref="L47:L74" si="1">SUM(B47:K47)</f>
        <v>5208</v>
      </c>
      <c r="M47" s="12"/>
    </row>
    <row r="48" spans="1:13" ht="16.5" customHeight="1" x14ac:dyDescent="0.25">
      <c r="A48" s="138" t="s">
        <v>47</v>
      </c>
      <c r="B48" s="107">
        <v>540</v>
      </c>
      <c r="C48" s="107">
        <v>229</v>
      </c>
      <c r="D48" s="109">
        <v>35</v>
      </c>
      <c r="E48" s="49">
        <v>34</v>
      </c>
      <c r="F48" s="162">
        <v>103</v>
      </c>
      <c r="G48" s="126">
        <v>44</v>
      </c>
      <c r="H48" s="126">
        <v>49</v>
      </c>
      <c r="I48" s="164">
        <v>35</v>
      </c>
      <c r="J48" s="126">
        <v>124</v>
      </c>
      <c r="K48" s="126">
        <v>295</v>
      </c>
      <c r="L48" s="40">
        <f t="shared" si="1"/>
        <v>1488</v>
      </c>
      <c r="M48" s="12"/>
    </row>
    <row r="49" spans="1:13" ht="16.5" customHeight="1" x14ac:dyDescent="0.25">
      <c r="A49" s="138" t="s">
        <v>48</v>
      </c>
      <c r="B49" s="107">
        <v>347</v>
      </c>
      <c r="C49" s="107">
        <v>467</v>
      </c>
      <c r="D49" s="109">
        <v>358</v>
      </c>
      <c r="E49" s="49">
        <v>357</v>
      </c>
      <c r="F49" s="162">
        <v>482</v>
      </c>
      <c r="G49" s="126">
        <v>609</v>
      </c>
      <c r="H49" s="126">
        <v>461</v>
      </c>
      <c r="I49" s="164">
        <v>780</v>
      </c>
      <c r="J49" s="126">
        <v>814</v>
      </c>
      <c r="K49" s="49">
        <v>1338</v>
      </c>
      <c r="L49" s="40">
        <f t="shared" si="1"/>
        <v>6013</v>
      </c>
      <c r="M49" s="12"/>
    </row>
    <row r="50" spans="1:13" ht="16.5" customHeight="1" x14ac:dyDescent="0.25">
      <c r="A50" s="138" t="s">
        <v>49</v>
      </c>
      <c r="B50" s="107">
        <v>3</v>
      </c>
      <c r="C50" s="107">
        <v>10</v>
      </c>
      <c r="D50" s="109">
        <v>8</v>
      </c>
      <c r="E50" s="49">
        <v>6</v>
      </c>
      <c r="F50" s="162">
        <v>11</v>
      </c>
      <c r="G50" s="126">
        <v>21</v>
      </c>
      <c r="H50" s="126">
        <v>70</v>
      </c>
      <c r="I50" s="164">
        <v>220</v>
      </c>
      <c r="J50" s="126">
        <v>262</v>
      </c>
      <c r="K50" s="126">
        <v>85</v>
      </c>
      <c r="L50" s="40">
        <f t="shared" si="1"/>
        <v>696</v>
      </c>
      <c r="M50" s="12"/>
    </row>
    <row r="51" spans="1:13" ht="16.5" customHeight="1" x14ac:dyDescent="0.25">
      <c r="A51" s="138" t="s">
        <v>50</v>
      </c>
      <c r="B51" s="107">
        <v>3430</v>
      </c>
      <c r="C51" s="107">
        <v>3774</v>
      </c>
      <c r="D51" s="109">
        <v>4154</v>
      </c>
      <c r="E51" s="49">
        <v>4018</v>
      </c>
      <c r="F51" s="162">
        <v>2958</v>
      </c>
      <c r="G51" s="49">
        <v>2690</v>
      </c>
      <c r="H51" s="49">
        <v>3544</v>
      </c>
      <c r="I51" s="164">
        <v>4902</v>
      </c>
      <c r="J51" s="49">
        <v>5528</v>
      </c>
      <c r="K51" s="49">
        <v>10534</v>
      </c>
      <c r="L51" s="40">
        <f t="shared" si="1"/>
        <v>45532</v>
      </c>
      <c r="M51" s="12"/>
    </row>
    <row r="52" spans="1:13" ht="16.5" customHeight="1" x14ac:dyDescent="0.25">
      <c r="A52" s="138" t="s">
        <v>51</v>
      </c>
      <c r="B52" s="107">
        <v>442</v>
      </c>
      <c r="C52" s="107">
        <v>418</v>
      </c>
      <c r="D52" s="109">
        <v>264</v>
      </c>
      <c r="E52" s="109">
        <v>503</v>
      </c>
      <c r="F52" s="162">
        <v>1564</v>
      </c>
      <c r="G52" s="126">
        <v>604</v>
      </c>
      <c r="H52" s="126">
        <v>92</v>
      </c>
      <c r="I52" s="164">
        <v>194</v>
      </c>
      <c r="J52" s="126">
        <v>334</v>
      </c>
      <c r="K52" s="126">
        <v>414</v>
      </c>
      <c r="L52" s="40">
        <f t="shared" si="1"/>
        <v>4829</v>
      </c>
      <c r="M52" s="12"/>
    </row>
    <row r="53" spans="1:13" ht="16.5" customHeight="1" x14ac:dyDescent="0.25">
      <c r="A53" s="138" t="s">
        <v>52</v>
      </c>
      <c r="B53" s="107">
        <v>14</v>
      </c>
      <c r="C53" s="107">
        <v>18</v>
      </c>
      <c r="D53" s="109">
        <v>17</v>
      </c>
      <c r="E53" s="109">
        <v>14</v>
      </c>
      <c r="F53" s="162">
        <v>24</v>
      </c>
      <c r="G53" s="126">
        <v>65</v>
      </c>
      <c r="H53" s="126">
        <v>43</v>
      </c>
      <c r="I53" s="164">
        <v>42</v>
      </c>
      <c r="J53" s="126">
        <v>48</v>
      </c>
      <c r="K53" s="126">
        <v>186</v>
      </c>
      <c r="L53" s="40">
        <f t="shared" si="1"/>
        <v>471</v>
      </c>
      <c r="M53" s="12"/>
    </row>
    <row r="54" spans="1:13" ht="16.5" customHeight="1" x14ac:dyDescent="0.25">
      <c r="A54" s="39" t="s">
        <v>53</v>
      </c>
      <c r="B54" s="34">
        <v>0</v>
      </c>
      <c r="C54" s="34">
        <v>0</v>
      </c>
      <c r="D54" s="34">
        <v>0</v>
      </c>
      <c r="E54" s="34">
        <v>1</v>
      </c>
      <c r="F54" s="34">
        <v>13</v>
      </c>
      <c r="G54" s="126">
        <v>12</v>
      </c>
      <c r="H54" s="126">
        <v>5</v>
      </c>
      <c r="I54" s="164">
        <v>3</v>
      </c>
      <c r="J54" s="126">
        <v>6</v>
      </c>
      <c r="K54" s="126">
        <v>1</v>
      </c>
      <c r="L54" s="40">
        <f t="shared" si="1"/>
        <v>41</v>
      </c>
      <c r="M54" s="12"/>
    </row>
    <row r="55" spans="1:13" ht="16.5" customHeight="1" x14ac:dyDescent="0.25">
      <c r="A55" s="138" t="s">
        <v>54</v>
      </c>
      <c r="B55" s="107">
        <v>322</v>
      </c>
      <c r="C55" s="107">
        <v>310</v>
      </c>
      <c r="D55" s="109">
        <v>410</v>
      </c>
      <c r="E55" s="109">
        <v>444</v>
      </c>
      <c r="F55" s="162">
        <v>485</v>
      </c>
      <c r="G55" s="126">
        <v>346</v>
      </c>
      <c r="H55" s="126">
        <v>329</v>
      </c>
      <c r="I55" s="164">
        <v>396</v>
      </c>
      <c r="J55" s="126">
        <v>829</v>
      </c>
      <c r="K55" s="126">
        <v>887</v>
      </c>
      <c r="L55" s="40">
        <f t="shared" si="1"/>
        <v>4758</v>
      </c>
      <c r="M55" s="12"/>
    </row>
    <row r="56" spans="1:13" ht="16.5" customHeight="1" x14ac:dyDescent="0.25">
      <c r="A56" s="138" t="s">
        <v>55</v>
      </c>
      <c r="B56" s="107">
        <v>207</v>
      </c>
      <c r="C56" s="107">
        <v>107</v>
      </c>
      <c r="D56" s="109">
        <v>47</v>
      </c>
      <c r="E56" s="109">
        <v>80</v>
      </c>
      <c r="F56" s="162">
        <v>56</v>
      </c>
      <c r="G56" s="126">
        <v>43</v>
      </c>
      <c r="H56" s="126">
        <v>44</v>
      </c>
      <c r="I56" s="164">
        <v>113</v>
      </c>
      <c r="J56" s="126">
        <v>231</v>
      </c>
      <c r="K56" s="126">
        <v>220</v>
      </c>
      <c r="L56" s="40">
        <f t="shared" si="1"/>
        <v>1148</v>
      </c>
      <c r="M56" s="12"/>
    </row>
    <row r="57" spans="1:13" ht="16.5" customHeight="1" x14ac:dyDescent="0.25">
      <c r="A57" s="138" t="s">
        <v>56</v>
      </c>
      <c r="B57" s="107">
        <v>29</v>
      </c>
      <c r="C57" s="107">
        <v>31</v>
      </c>
      <c r="D57" s="109">
        <v>37</v>
      </c>
      <c r="E57" s="109">
        <v>29</v>
      </c>
      <c r="F57" s="162">
        <v>18</v>
      </c>
      <c r="G57" s="126">
        <v>41</v>
      </c>
      <c r="H57" s="126">
        <v>52</v>
      </c>
      <c r="I57" s="164">
        <v>79</v>
      </c>
      <c r="J57" s="126">
        <v>186</v>
      </c>
      <c r="K57" s="126">
        <v>463</v>
      </c>
      <c r="L57" s="40">
        <f t="shared" si="1"/>
        <v>965</v>
      </c>
      <c r="M57" s="12"/>
    </row>
    <row r="58" spans="1:13" ht="16.5" customHeight="1" x14ac:dyDescent="0.25">
      <c r="A58" s="39" t="s">
        <v>57</v>
      </c>
      <c r="B58" s="32">
        <v>0</v>
      </c>
      <c r="C58" s="32">
        <v>0</v>
      </c>
      <c r="D58" s="32">
        <v>0</v>
      </c>
      <c r="E58" s="32">
        <v>0</v>
      </c>
      <c r="F58" s="32">
        <v>0</v>
      </c>
      <c r="G58" s="32">
        <v>0</v>
      </c>
      <c r="H58" s="32">
        <v>0</v>
      </c>
      <c r="I58" s="32">
        <v>0</v>
      </c>
      <c r="J58" s="126">
        <v>0</v>
      </c>
      <c r="K58" s="126">
        <v>0</v>
      </c>
      <c r="L58" s="40">
        <f t="shared" si="1"/>
        <v>0</v>
      </c>
      <c r="M58" s="12"/>
    </row>
    <row r="59" spans="1:13" ht="16.5" customHeight="1" x14ac:dyDescent="0.25">
      <c r="A59" s="138" t="s">
        <v>58</v>
      </c>
      <c r="B59" s="107">
        <v>330</v>
      </c>
      <c r="C59" s="107">
        <v>264</v>
      </c>
      <c r="D59" s="109">
        <v>125</v>
      </c>
      <c r="E59" s="109">
        <v>167</v>
      </c>
      <c r="F59" s="162">
        <v>537</v>
      </c>
      <c r="G59" s="126">
        <v>699</v>
      </c>
      <c r="H59" s="126">
        <v>230</v>
      </c>
      <c r="I59" s="164">
        <v>315</v>
      </c>
      <c r="J59" s="126">
        <v>436</v>
      </c>
      <c r="K59" s="126">
        <v>666</v>
      </c>
      <c r="L59" s="40">
        <f t="shared" si="1"/>
        <v>3769</v>
      </c>
      <c r="M59" s="12"/>
    </row>
    <row r="60" spans="1:13" ht="16.5" customHeight="1" x14ac:dyDescent="0.25">
      <c r="A60" s="138" t="s">
        <v>59</v>
      </c>
      <c r="B60" s="107">
        <v>443</v>
      </c>
      <c r="C60" s="107">
        <v>207</v>
      </c>
      <c r="D60" s="109">
        <v>93</v>
      </c>
      <c r="E60" s="109">
        <v>564</v>
      </c>
      <c r="F60" s="162">
        <v>561</v>
      </c>
      <c r="G60" s="126">
        <v>976</v>
      </c>
      <c r="H60" s="49">
        <v>1052</v>
      </c>
      <c r="I60" s="164">
        <v>2124</v>
      </c>
      <c r="J60" s="49">
        <v>2141</v>
      </c>
      <c r="K60" s="49">
        <v>2240</v>
      </c>
      <c r="L60" s="40">
        <f t="shared" si="1"/>
        <v>10401</v>
      </c>
      <c r="M60" s="12"/>
    </row>
    <row r="61" spans="1:13" ht="16.5" customHeight="1" x14ac:dyDescent="0.25">
      <c r="A61" s="138" t="s">
        <v>60</v>
      </c>
      <c r="B61" s="107">
        <v>23</v>
      </c>
      <c r="C61" s="107">
        <v>25</v>
      </c>
      <c r="D61" s="109">
        <v>14</v>
      </c>
      <c r="E61" s="109">
        <v>11</v>
      </c>
      <c r="F61" s="162">
        <v>25</v>
      </c>
      <c r="G61" s="126">
        <v>44</v>
      </c>
      <c r="H61" s="126">
        <v>30</v>
      </c>
      <c r="I61" s="164">
        <v>39</v>
      </c>
      <c r="J61" s="126">
        <v>71</v>
      </c>
      <c r="K61" s="126">
        <v>64</v>
      </c>
      <c r="L61" s="40">
        <f t="shared" si="1"/>
        <v>346</v>
      </c>
      <c r="M61" s="12"/>
    </row>
    <row r="62" spans="1:13" ht="16.5" customHeight="1" x14ac:dyDescent="0.25">
      <c r="A62" s="138" t="s">
        <v>61</v>
      </c>
      <c r="B62" s="107">
        <v>59</v>
      </c>
      <c r="C62" s="107">
        <v>44</v>
      </c>
      <c r="D62" s="109">
        <v>33</v>
      </c>
      <c r="E62" s="109">
        <v>37</v>
      </c>
      <c r="F62" s="162">
        <v>34</v>
      </c>
      <c r="G62" s="126">
        <v>56</v>
      </c>
      <c r="H62" s="126">
        <v>46</v>
      </c>
      <c r="I62" s="164">
        <v>41</v>
      </c>
      <c r="J62" s="126">
        <v>87</v>
      </c>
      <c r="K62" s="126">
        <v>149</v>
      </c>
      <c r="L62" s="40">
        <f t="shared" si="1"/>
        <v>586</v>
      </c>
      <c r="M62" s="12"/>
    </row>
    <row r="63" spans="1:13" ht="16.5" customHeight="1" x14ac:dyDescent="0.25">
      <c r="A63" s="138" t="s">
        <v>62</v>
      </c>
      <c r="B63" s="55">
        <v>0</v>
      </c>
      <c r="C63" s="55">
        <v>16</v>
      </c>
      <c r="D63" s="109">
        <v>3</v>
      </c>
      <c r="E63" s="109">
        <v>7</v>
      </c>
      <c r="F63" s="162">
        <v>17</v>
      </c>
      <c r="G63" s="126">
        <v>52</v>
      </c>
      <c r="H63" s="126">
        <v>92</v>
      </c>
      <c r="I63" s="164">
        <v>72</v>
      </c>
      <c r="J63" s="126">
        <v>90</v>
      </c>
      <c r="K63" s="126">
        <v>482</v>
      </c>
      <c r="L63" s="40">
        <f t="shared" si="1"/>
        <v>831</v>
      </c>
      <c r="M63" s="12"/>
    </row>
    <row r="64" spans="1:13" ht="16.5" customHeight="1" x14ac:dyDescent="0.25">
      <c r="A64" s="138" t="s">
        <v>63</v>
      </c>
      <c r="B64" s="107">
        <v>1631</v>
      </c>
      <c r="C64" s="107">
        <v>1746</v>
      </c>
      <c r="D64" s="109">
        <v>2010</v>
      </c>
      <c r="E64" s="109">
        <v>2819</v>
      </c>
      <c r="F64" s="162">
        <v>2728</v>
      </c>
      <c r="G64" s="49">
        <v>2203</v>
      </c>
      <c r="H64" s="49">
        <v>2320</v>
      </c>
      <c r="I64" s="164">
        <v>1950</v>
      </c>
      <c r="J64" s="49">
        <v>1863</v>
      </c>
      <c r="K64" s="49">
        <v>1819</v>
      </c>
      <c r="L64" s="40">
        <f t="shared" si="1"/>
        <v>21089</v>
      </c>
      <c r="M64" s="12"/>
    </row>
    <row r="65" spans="1:13" ht="16.5" customHeight="1" x14ac:dyDescent="0.25">
      <c r="A65" s="138" t="s">
        <v>64</v>
      </c>
      <c r="B65" s="107">
        <v>902</v>
      </c>
      <c r="C65" s="107">
        <v>1545</v>
      </c>
      <c r="D65" s="109">
        <v>2442</v>
      </c>
      <c r="E65" s="109">
        <v>3951</v>
      </c>
      <c r="F65" s="162">
        <v>3259</v>
      </c>
      <c r="G65" s="49">
        <v>4567</v>
      </c>
      <c r="H65" s="49">
        <v>6550</v>
      </c>
      <c r="I65" s="164">
        <v>8149</v>
      </c>
      <c r="J65" s="49">
        <v>7708</v>
      </c>
      <c r="K65" s="49">
        <v>8432</v>
      </c>
      <c r="L65" s="40">
        <f t="shared" si="1"/>
        <v>47505</v>
      </c>
      <c r="M65" s="12"/>
    </row>
    <row r="66" spans="1:13" ht="16.5" customHeight="1" x14ac:dyDescent="0.25">
      <c r="A66" s="39" t="s">
        <v>65</v>
      </c>
      <c r="B66" s="32">
        <v>0</v>
      </c>
      <c r="C66" s="32">
        <v>0</v>
      </c>
      <c r="D66" s="32">
        <v>0</v>
      </c>
      <c r="E66" s="32">
        <v>0</v>
      </c>
      <c r="F66" s="32">
        <v>1</v>
      </c>
      <c r="G66" s="32">
        <v>12</v>
      </c>
      <c r="H66" s="32">
        <v>3</v>
      </c>
      <c r="I66" s="164">
        <v>1</v>
      </c>
      <c r="J66" s="49">
        <v>0</v>
      </c>
      <c r="K66" s="49">
        <v>0</v>
      </c>
      <c r="L66" s="40">
        <f t="shared" si="1"/>
        <v>17</v>
      </c>
      <c r="M66" s="12"/>
    </row>
    <row r="67" spans="1:13" ht="16.5" customHeight="1" x14ac:dyDescent="0.25">
      <c r="A67" s="39" t="s">
        <v>66</v>
      </c>
      <c r="B67" s="107">
        <v>643</v>
      </c>
      <c r="C67" s="107">
        <v>1294</v>
      </c>
      <c r="D67" s="109">
        <v>2525</v>
      </c>
      <c r="E67" s="109">
        <v>3373</v>
      </c>
      <c r="F67" s="109">
        <v>777</v>
      </c>
      <c r="G67" s="109">
        <v>1100</v>
      </c>
      <c r="H67" s="109">
        <v>2637</v>
      </c>
      <c r="I67" s="164">
        <v>3732</v>
      </c>
      <c r="J67" s="49">
        <v>6181</v>
      </c>
      <c r="K67" s="49">
        <v>8937</v>
      </c>
      <c r="L67" s="40">
        <f t="shared" si="1"/>
        <v>31199</v>
      </c>
      <c r="M67" s="12"/>
    </row>
    <row r="68" spans="1:13" ht="16.5" customHeight="1" x14ac:dyDescent="0.25">
      <c r="A68" s="138" t="s">
        <v>67</v>
      </c>
      <c r="B68" s="107">
        <v>9383</v>
      </c>
      <c r="C68" s="107">
        <v>18557</v>
      </c>
      <c r="D68" s="109">
        <v>19394</v>
      </c>
      <c r="E68" s="109">
        <v>13695</v>
      </c>
      <c r="F68" s="109">
        <v>13945</v>
      </c>
      <c r="G68" s="109">
        <v>9193</v>
      </c>
      <c r="H68" s="49">
        <v>7216</v>
      </c>
      <c r="I68" s="164">
        <v>19520</v>
      </c>
      <c r="J68" s="49">
        <v>5260</v>
      </c>
      <c r="K68" s="49">
        <v>2145</v>
      </c>
      <c r="L68" s="40">
        <f t="shared" si="1"/>
        <v>118308</v>
      </c>
      <c r="M68" s="12"/>
    </row>
    <row r="69" spans="1:13" ht="16.5" customHeight="1" x14ac:dyDescent="0.25">
      <c r="A69" s="138" t="s">
        <v>68</v>
      </c>
      <c r="B69" s="107">
        <v>2</v>
      </c>
      <c r="C69" s="107">
        <v>1</v>
      </c>
      <c r="D69" s="109">
        <v>1</v>
      </c>
      <c r="E69" s="109">
        <v>2</v>
      </c>
      <c r="F69" s="109">
        <v>0</v>
      </c>
      <c r="G69" s="109">
        <v>4</v>
      </c>
      <c r="H69" s="126">
        <v>1</v>
      </c>
      <c r="I69" s="164">
        <v>5</v>
      </c>
      <c r="J69" s="126">
        <v>1</v>
      </c>
      <c r="K69" s="126">
        <v>18</v>
      </c>
      <c r="L69" s="40">
        <f t="shared" si="1"/>
        <v>35</v>
      </c>
      <c r="M69" s="12"/>
    </row>
    <row r="70" spans="1:13" ht="16.5" customHeight="1" x14ac:dyDescent="0.25">
      <c r="A70" s="138" t="s">
        <v>69</v>
      </c>
      <c r="B70" s="107">
        <v>800</v>
      </c>
      <c r="C70" s="107">
        <v>436</v>
      </c>
      <c r="D70" s="109">
        <v>382</v>
      </c>
      <c r="E70" s="109">
        <v>476</v>
      </c>
      <c r="F70" s="109">
        <v>336</v>
      </c>
      <c r="G70" s="126">
        <v>87</v>
      </c>
      <c r="H70" s="126">
        <v>133</v>
      </c>
      <c r="I70" s="164">
        <v>236</v>
      </c>
      <c r="J70" s="126">
        <v>371</v>
      </c>
      <c r="K70" s="126">
        <v>398</v>
      </c>
      <c r="L70" s="40">
        <f t="shared" si="1"/>
        <v>3655</v>
      </c>
      <c r="M70" s="12"/>
    </row>
    <row r="71" spans="1:13" ht="16.5" customHeight="1" x14ac:dyDescent="0.25">
      <c r="A71" s="138" t="s">
        <v>70</v>
      </c>
      <c r="B71" s="107">
        <v>93</v>
      </c>
      <c r="C71" s="107">
        <v>87</v>
      </c>
      <c r="D71" s="109">
        <v>62</v>
      </c>
      <c r="E71" s="109">
        <v>67</v>
      </c>
      <c r="F71" s="109">
        <v>69</v>
      </c>
      <c r="G71" s="126">
        <v>88</v>
      </c>
      <c r="H71" s="126">
        <v>105</v>
      </c>
      <c r="I71" s="164">
        <v>104</v>
      </c>
      <c r="J71" s="126">
        <v>210</v>
      </c>
      <c r="K71" s="126">
        <v>285</v>
      </c>
      <c r="L71" s="40">
        <f t="shared" si="1"/>
        <v>1170</v>
      </c>
      <c r="M71" s="12"/>
    </row>
    <row r="72" spans="1:13" ht="16.5" customHeight="1" x14ac:dyDescent="0.25">
      <c r="A72" s="138" t="s">
        <v>71</v>
      </c>
      <c r="B72" s="107">
        <v>10</v>
      </c>
      <c r="C72" s="107">
        <v>16</v>
      </c>
      <c r="D72" s="109">
        <v>12</v>
      </c>
      <c r="E72" s="109">
        <v>6</v>
      </c>
      <c r="F72" s="109">
        <v>30</v>
      </c>
      <c r="G72" s="126">
        <v>43</v>
      </c>
      <c r="H72" s="126">
        <v>6</v>
      </c>
      <c r="I72" s="164">
        <v>5</v>
      </c>
      <c r="J72" s="126">
        <v>31</v>
      </c>
      <c r="K72" s="126">
        <v>41</v>
      </c>
      <c r="L72" s="40">
        <f t="shared" si="1"/>
        <v>200</v>
      </c>
      <c r="M72" s="12"/>
    </row>
    <row r="73" spans="1:13" ht="16.5" customHeight="1" x14ac:dyDescent="0.25">
      <c r="A73" s="138" t="s">
        <v>72</v>
      </c>
      <c r="B73" s="107">
        <v>77</v>
      </c>
      <c r="C73" s="107">
        <v>76</v>
      </c>
      <c r="D73" s="109">
        <v>68</v>
      </c>
      <c r="E73" s="109">
        <v>62</v>
      </c>
      <c r="F73" s="109">
        <v>82</v>
      </c>
      <c r="G73" s="126">
        <v>83</v>
      </c>
      <c r="H73" s="126">
        <v>87</v>
      </c>
      <c r="I73" s="164">
        <v>174</v>
      </c>
      <c r="J73" s="126">
        <v>261</v>
      </c>
      <c r="K73" s="126">
        <v>241</v>
      </c>
      <c r="L73" s="40">
        <f t="shared" si="1"/>
        <v>1211</v>
      </c>
      <c r="M73" s="12"/>
    </row>
    <row r="74" spans="1:13" ht="16.5" customHeight="1" x14ac:dyDescent="0.25">
      <c r="A74" s="138" t="s">
        <v>73</v>
      </c>
      <c r="B74" s="107">
        <v>4</v>
      </c>
      <c r="C74" s="107">
        <v>3</v>
      </c>
      <c r="D74" s="107">
        <v>0</v>
      </c>
      <c r="E74" s="107">
        <v>30</v>
      </c>
      <c r="F74" s="107">
        <v>1</v>
      </c>
      <c r="G74" s="126">
        <v>8</v>
      </c>
      <c r="H74" s="126">
        <v>9</v>
      </c>
      <c r="I74" s="164">
        <v>4</v>
      </c>
      <c r="J74" s="126">
        <v>18</v>
      </c>
      <c r="K74" s="126">
        <v>27</v>
      </c>
      <c r="L74" s="40">
        <f t="shared" si="1"/>
        <v>104</v>
      </c>
      <c r="M74" s="12"/>
    </row>
    <row r="75" spans="1:13" ht="16.5" customHeight="1" x14ac:dyDescent="0.2">
      <c r="A75" s="14"/>
      <c r="B75" s="15"/>
      <c r="C75" s="15"/>
      <c r="D75" s="15"/>
      <c r="E75" s="15"/>
      <c r="F75" s="16"/>
      <c r="G75" s="16"/>
      <c r="K75" s="12"/>
    </row>
    <row r="76" spans="1:13" ht="22.15" customHeight="1" x14ac:dyDescent="0.2">
      <c r="A76" s="19"/>
      <c r="B76" s="11"/>
      <c r="C76" s="10"/>
      <c r="D76" s="10"/>
      <c r="E76" s="10"/>
      <c r="F76" s="10"/>
      <c r="G76" s="10"/>
    </row>
    <row r="78" spans="1:13" ht="14.25" x14ac:dyDescent="0.3">
      <c r="A78" s="30"/>
      <c r="B78" s="41"/>
      <c r="C78" s="30"/>
      <c r="D78" s="30"/>
      <c r="E78" s="30"/>
      <c r="F78" s="30"/>
      <c r="G78" s="156"/>
      <c r="H78" s="157"/>
    </row>
    <row r="102" spans="1:10" x14ac:dyDescent="0.2">
      <c r="H102" s="5"/>
      <c r="I102" s="5"/>
      <c r="J102" s="5"/>
    </row>
    <row r="103" spans="1:10" s="5" customFormat="1" x14ac:dyDescent="0.2">
      <c r="A103" s="1"/>
      <c r="B103" s="6"/>
      <c r="C103" s="1"/>
      <c r="D103" s="1"/>
      <c r="E103" s="1"/>
      <c r="F103" s="1"/>
      <c r="G103" s="1"/>
      <c r="H103" s="1"/>
      <c r="I103" s="1"/>
      <c r="J103" s="1"/>
    </row>
  </sheetData>
  <phoneticPr fontId="4" type="noConversion"/>
  <pageMargins left="0.5" right="0.5" top="0.5" bottom="0.5" header="0.3" footer="0.3"/>
  <pageSetup scale="95" orientation="portrait" r:id="rId1"/>
  <headerFooter>
    <oddFooter>&amp;L&amp;"Century Gothic,Regular"FinCEN SAR - "Other" Financial Institutions&amp;R&amp;"Century Gothic,Regular"Page &amp;P of &amp;N</oddFoot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8:I47"/>
  <sheetViews>
    <sheetView showGridLines="0" zoomScaleNormal="100" workbookViewId="0">
      <selection activeCell="B109" sqref="B109"/>
    </sheetView>
  </sheetViews>
  <sheetFormatPr defaultColWidth="9.140625" defaultRowHeight="12.75" x14ac:dyDescent="0.2"/>
  <cols>
    <col min="1" max="1" width="8.7109375" style="1" customWidth="1"/>
    <col min="2" max="2" width="30.140625" style="1" customWidth="1"/>
    <col min="3" max="4" width="16.7109375" style="1" customWidth="1"/>
    <col min="5" max="5" width="4.42578125" style="1" customWidth="1"/>
    <col min="6" max="6" width="8.42578125" style="1" customWidth="1"/>
    <col min="7" max="7" width="30.28515625" style="1" bestFit="1" customWidth="1"/>
    <col min="8" max="9" width="16.7109375" style="1" customWidth="1"/>
    <col min="10" max="16384" width="9.140625" style="1"/>
  </cols>
  <sheetData>
    <row r="8" spans="1:9" ht="3" hidden="1" customHeight="1" x14ac:dyDescent="0.2"/>
    <row r="10" spans="1:9" ht="21" customHeight="1" x14ac:dyDescent="0.25">
      <c r="A10" s="29" t="s">
        <v>223</v>
      </c>
      <c r="B10" s="175"/>
      <c r="C10" s="175"/>
      <c r="D10" s="175"/>
      <c r="E10" s="175"/>
      <c r="F10" s="175"/>
      <c r="G10" s="30"/>
      <c r="H10" s="30"/>
      <c r="I10" s="30"/>
    </row>
    <row r="11" spans="1:9" ht="13.5" customHeight="1" x14ac:dyDescent="0.25">
      <c r="A11" s="31"/>
      <c r="B11" s="30"/>
      <c r="C11" s="30"/>
      <c r="D11" s="30"/>
      <c r="E11" s="30"/>
      <c r="F11" s="30"/>
      <c r="G11" s="30"/>
      <c r="H11" s="30"/>
      <c r="I11" s="30"/>
    </row>
    <row r="12" spans="1:9" ht="13.5" x14ac:dyDescent="0.25">
      <c r="A12" s="54" t="s">
        <v>234</v>
      </c>
      <c r="B12" s="175"/>
      <c r="C12" s="175"/>
      <c r="D12" s="175"/>
      <c r="E12" s="175"/>
      <c r="F12" s="175"/>
      <c r="G12" s="30"/>
      <c r="H12" s="30"/>
      <c r="I12" s="30"/>
    </row>
    <row r="13" spans="1:9" ht="13.5" x14ac:dyDescent="0.25">
      <c r="A13" s="31" t="s">
        <v>262</v>
      </c>
      <c r="B13" s="175"/>
      <c r="C13" s="175"/>
      <c r="D13" s="175"/>
      <c r="E13" s="175"/>
      <c r="F13" s="175"/>
      <c r="G13" s="30"/>
      <c r="H13" s="30"/>
      <c r="I13" s="30"/>
    </row>
    <row r="14" spans="1:9" ht="6.75" customHeight="1" x14ac:dyDescent="0.25">
      <c r="A14" s="31"/>
      <c r="B14" s="30"/>
      <c r="C14" s="30"/>
      <c r="D14" s="30"/>
      <c r="E14" s="30"/>
      <c r="F14" s="30"/>
      <c r="G14" s="30"/>
      <c r="H14" s="30"/>
      <c r="I14" s="30"/>
    </row>
    <row r="15" spans="1:9" ht="25.5" x14ac:dyDescent="0.2">
      <c r="A15" s="36" t="s">
        <v>74</v>
      </c>
      <c r="B15" s="36" t="s">
        <v>13</v>
      </c>
      <c r="C15" s="46" t="s">
        <v>173</v>
      </c>
      <c r="D15" s="47" t="s">
        <v>174</v>
      </c>
      <c r="E15" s="48"/>
      <c r="F15" s="36" t="s">
        <v>74</v>
      </c>
      <c r="G15" s="36" t="s">
        <v>13</v>
      </c>
      <c r="H15" s="46" t="s">
        <v>173</v>
      </c>
      <c r="I15" s="47" t="s">
        <v>174</v>
      </c>
    </row>
    <row r="16" spans="1:9" ht="16.5" customHeight="1" x14ac:dyDescent="0.25">
      <c r="A16" s="70">
        <v>1</v>
      </c>
      <c r="B16" s="183" t="s">
        <v>67</v>
      </c>
      <c r="C16" s="49">
        <v>118308</v>
      </c>
      <c r="D16" s="71">
        <f>SUM(C16/565940)</f>
        <v>0.20904689543061103</v>
      </c>
      <c r="E16" s="30"/>
      <c r="F16" s="70">
        <v>31</v>
      </c>
      <c r="G16" s="183" t="s">
        <v>70</v>
      </c>
      <c r="H16" s="49">
        <v>1170</v>
      </c>
      <c r="I16" s="72" t="s">
        <v>80</v>
      </c>
    </row>
    <row r="17" spans="1:9" ht="16.5" customHeight="1" x14ac:dyDescent="0.25">
      <c r="A17" s="70">
        <v>2</v>
      </c>
      <c r="B17" s="183" t="s">
        <v>40</v>
      </c>
      <c r="C17" s="49">
        <v>62057</v>
      </c>
      <c r="D17" s="71">
        <f t="shared" ref="D17:D29" si="0">SUM(C17/565940)</f>
        <v>0.1096529667455914</v>
      </c>
      <c r="E17" s="30"/>
      <c r="F17" s="70">
        <v>32</v>
      </c>
      <c r="G17" s="183" t="s">
        <v>21</v>
      </c>
      <c r="H17" s="49">
        <v>1168</v>
      </c>
      <c r="I17" s="72" t="s">
        <v>80</v>
      </c>
    </row>
    <row r="18" spans="1:9" ht="16.5" customHeight="1" x14ac:dyDescent="0.25">
      <c r="A18" s="70">
        <v>3</v>
      </c>
      <c r="B18" s="183" t="s">
        <v>64</v>
      </c>
      <c r="C18" s="49">
        <v>47505</v>
      </c>
      <c r="D18" s="71">
        <f t="shared" si="0"/>
        <v>8.3939993638901644E-2</v>
      </c>
      <c r="E18" s="30"/>
      <c r="F18" s="70">
        <v>33</v>
      </c>
      <c r="G18" s="183" t="s">
        <v>55</v>
      </c>
      <c r="H18" s="49">
        <v>1148</v>
      </c>
      <c r="I18" s="72" t="s">
        <v>80</v>
      </c>
    </row>
    <row r="19" spans="1:9" ht="16.5" customHeight="1" x14ac:dyDescent="0.25">
      <c r="A19" s="70">
        <v>4</v>
      </c>
      <c r="B19" s="183" t="s">
        <v>50</v>
      </c>
      <c r="C19" s="49">
        <v>45532</v>
      </c>
      <c r="D19" s="71">
        <f t="shared" si="0"/>
        <v>8.0453758348941584E-2</v>
      </c>
      <c r="E19" s="30"/>
      <c r="F19" s="70">
        <v>34</v>
      </c>
      <c r="G19" s="183" t="s">
        <v>56</v>
      </c>
      <c r="H19" s="49">
        <v>965</v>
      </c>
      <c r="I19" s="72" t="s">
        <v>80</v>
      </c>
    </row>
    <row r="20" spans="1:9" ht="16.5" customHeight="1" x14ac:dyDescent="0.25">
      <c r="A20" s="70">
        <v>5</v>
      </c>
      <c r="B20" s="183" t="s">
        <v>39</v>
      </c>
      <c r="C20" s="49">
        <v>42237</v>
      </c>
      <c r="D20" s="71">
        <f t="shared" si="0"/>
        <v>7.4631586387249538E-2</v>
      </c>
      <c r="E20" s="30"/>
      <c r="F20" s="70">
        <v>35</v>
      </c>
      <c r="G20" s="183" t="s">
        <v>62</v>
      </c>
      <c r="H20" s="49">
        <v>831</v>
      </c>
      <c r="I20" s="72" t="s">
        <v>80</v>
      </c>
    </row>
    <row r="21" spans="1:9" ht="16.5" customHeight="1" x14ac:dyDescent="0.25">
      <c r="A21" s="70">
        <v>6</v>
      </c>
      <c r="B21" s="183" t="s">
        <v>22</v>
      </c>
      <c r="C21" s="49">
        <v>36123</v>
      </c>
      <c r="D21" s="71">
        <f t="shared" si="0"/>
        <v>6.3828321023430043E-2</v>
      </c>
      <c r="E21" s="30"/>
      <c r="F21" s="70">
        <v>36</v>
      </c>
      <c r="G21" s="183" t="s">
        <v>34</v>
      </c>
      <c r="H21" s="49">
        <v>739</v>
      </c>
      <c r="I21" s="72" t="s">
        <v>80</v>
      </c>
    </row>
    <row r="22" spans="1:9" ht="16.5" customHeight="1" x14ac:dyDescent="0.25">
      <c r="A22" s="70">
        <v>7</v>
      </c>
      <c r="B22" s="184" t="s">
        <v>66</v>
      </c>
      <c r="C22" s="49">
        <v>31199</v>
      </c>
      <c r="D22" s="71">
        <f t="shared" si="0"/>
        <v>5.5127752058522106E-2</v>
      </c>
      <c r="E22" s="30"/>
      <c r="F22" s="70">
        <v>37</v>
      </c>
      <c r="G22" s="183" t="s">
        <v>49</v>
      </c>
      <c r="H22" s="49">
        <v>696</v>
      </c>
      <c r="I22" s="72" t="s">
        <v>80</v>
      </c>
    </row>
    <row r="23" spans="1:9" ht="16.5" customHeight="1" x14ac:dyDescent="0.25">
      <c r="A23" s="70">
        <v>8</v>
      </c>
      <c r="B23" s="183" t="s">
        <v>19</v>
      </c>
      <c r="C23" s="49">
        <v>30121</v>
      </c>
      <c r="D23" s="71">
        <f t="shared" si="0"/>
        <v>5.3222956497155173E-2</v>
      </c>
      <c r="E23" s="30"/>
      <c r="F23" s="70">
        <v>38</v>
      </c>
      <c r="G23" s="183" t="s">
        <v>61</v>
      </c>
      <c r="H23" s="49">
        <v>586</v>
      </c>
      <c r="I23" s="72" t="s">
        <v>80</v>
      </c>
    </row>
    <row r="24" spans="1:9" ht="16.5" customHeight="1" x14ac:dyDescent="0.25">
      <c r="A24" s="70">
        <v>9</v>
      </c>
      <c r="B24" s="183" t="s">
        <v>26</v>
      </c>
      <c r="C24" s="49">
        <v>23507</v>
      </c>
      <c r="D24" s="71">
        <f t="shared" si="0"/>
        <v>4.1536205251440084E-2</v>
      </c>
      <c r="E24" s="30"/>
      <c r="F24" s="70">
        <v>39</v>
      </c>
      <c r="G24" s="183" t="s">
        <v>14</v>
      </c>
      <c r="H24" s="49">
        <v>580</v>
      </c>
      <c r="I24" s="72" t="s">
        <v>80</v>
      </c>
    </row>
    <row r="25" spans="1:9" ht="16.5" customHeight="1" x14ac:dyDescent="0.25">
      <c r="A25" s="70">
        <v>10</v>
      </c>
      <c r="B25" s="183" t="s">
        <v>25</v>
      </c>
      <c r="C25" s="49">
        <v>22220</v>
      </c>
      <c r="D25" s="71">
        <f t="shared" si="0"/>
        <v>3.9262112591440787E-2</v>
      </c>
      <c r="E25" s="30"/>
      <c r="F25" s="70">
        <v>40</v>
      </c>
      <c r="G25" s="183" t="s">
        <v>52</v>
      </c>
      <c r="H25" s="49">
        <v>471</v>
      </c>
      <c r="I25" s="72" t="s">
        <v>80</v>
      </c>
    </row>
    <row r="26" spans="1:9" ht="16.5" customHeight="1" x14ac:dyDescent="0.25">
      <c r="A26" s="70">
        <v>11</v>
      </c>
      <c r="B26" s="183" t="s">
        <v>63</v>
      </c>
      <c r="C26" s="49">
        <v>21089</v>
      </c>
      <c r="D26" s="71">
        <f t="shared" si="0"/>
        <v>3.7263667526592922E-2</v>
      </c>
      <c r="E26" s="30"/>
      <c r="F26" s="70">
        <v>41</v>
      </c>
      <c r="G26" s="183" t="s">
        <v>35</v>
      </c>
      <c r="H26" s="49">
        <v>467</v>
      </c>
      <c r="I26" s="72" t="s">
        <v>80</v>
      </c>
    </row>
    <row r="27" spans="1:9" ht="16.5" customHeight="1" x14ac:dyDescent="0.25">
      <c r="A27" s="70">
        <v>12</v>
      </c>
      <c r="B27" s="183" t="s">
        <v>30</v>
      </c>
      <c r="C27" s="49">
        <v>10408</v>
      </c>
      <c r="D27" s="71">
        <f t="shared" si="0"/>
        <v>1.8390642117538963E-2</v>
      </c>
      <c r="E27" s="30"/>
      <c r="F27" s="70">
        <v>42</v>
      </c>
      <c r="G27" s="183" t="s">
        <v>18</v>
      </c>
      <c r="H27" s="49">
        <v>446</v>
      </c>
      <c r="I27" s="72" t="s">
        <v>80</v>
      </c>
    </row>
    <row r="28" spans="1:9" ht="16.5" customHeight="1" x14ac:dyDescent="0.25">
      <c r="A28" s="70">
        <v>13</v>
      </c>
      <c r="B28" s="183" t="s">
        <v>59</v>
      </c>
      <c r="C28" s="49">
        <v>10401</v>
      </c>
      <c r="D28" s="71">
        <f t="shared" si="0"/>
        <v>1.8378273315192425E-2</v>
      </c>
      <c r="E28" s="30"/>
      <c r="F28" s="70">
        <v>43</v>
      </c>
      <c r="G28" s="183" t="s">
        <v>45</v>
      </c>
      <c r="H28" s="49">
        <v>360</v>
      </c>
      <c r="I28" s="72" t="s">
        <v>80</v>
      </c>
    </row>
    <row r="29" spans="1:9" ht="16.5" customHeight="1" x14ac:dyDescent="0.25">
      <c r="A29" s="70">
        <v>14</v>
      </c>
      <c r="B29" s="183" t="s">
        <v>48</v>
      </c>
      <c r="C29" s="49">
        <v>6013</v>
      </c>
      <c r="D29" s="71">
        <f t="shared" si="0"/>
        <v>1.0624801215676574E-2</v>
      </c>
      <c r="E29" s="30"/>
      <c r="F29" s="70">
        <v>44</v>
      </c>
      <c r="G29" s="183" t="s">
        <v>60</v>
      </c>
      <c r="H29" s="49">
        <v>346</v>
      </c>
      <c r="I29" s="72" t="s">
        <v>80</v>
      </c>
    </row>
    <row r="30" spans="1:9" ht="16.5" customHeight="1" x14ac:dyDescent="0.25">
      <c r="A30" s="70">
        <v>15</v>
      </c>
      <c r="B30" s="183" t="s">
        <v>46</v>
      </c>
      <c r="C30" s="49">
        <v>5208</v>
      </c>
      <c r="D30" s="72" t="s">
        <v>80</v>
      </c>
      <c r="E30" s="30"/>
      <c r="F30" s="70">
        <v>45</v>
      </c>
      <c r="G30" s="183" t="s">
        <v>15</v>
      </c>
      <c r="H30" s="49">
        <v>288</v>
      </c>
      <c r="I30" s="72" t="s">
        <v>80</v>
      </c>
    </row>
    <row r="31" spans="1:9" ht="16.5" customHeight="1" x14ac:dyDescent="0.25">
      <c r="A31" s="70">
        <v>16</v>
      </c>
      <c r="B31" s="183" t="s">
        <v>20</v>
      </c>
      <c r="C31" s="49">
        <v>5059</v>
      </c>
      <c r="D31" s="72" t="s">
        <v>80</v>
      </c>
      <c r="E31" s="30"/>
      <c r="F31" s="70">
        <v>46</v>
      </c>
      <c r="G31" s="183" t="s">
        <v>44</v>
      </c>
      <c r="H31" s="49">
        <v>285</v>
      </c>
      <c r="I31" s="72" t="s">
        <v>80</v>
      </c>
    </row>
    <row r="32" spans="1:9" ht="16.5" customHeight="1" x14ac:dyDescent="0.25">
      <c r="A32" s="70">
        <v>17</v>
      </c>
      <c r="B32" s="183" t="s">
        <v>51</v>
      </c>
      <c r="C32" s="49">
        <v>4829</v>
      </c>
      <c r="D32" s="72" t="s">
        <v>80</v>
      </c>
      <c r="E32" s="30"/>
      <c r="F32" s="70">
        <v>47</v>
      </c>
      <c r="G32" s="183" t="s">
        <v>36</v>
      </c>
      <c r="H32" s="49">
        <v>284</v>
      </c>
      <c r="I32" s="72" t="s">
        <v>80</v>
      </c>
    </row>
    <row r="33" spans="1:9" ht="16.5" customHeight="1" x14ac:dyDescent="0.25">
      <c r="A33" s="70">
        <v>18</v>
      </c>
      <c r="B33" s="183" t="s">
        <v>54</v>
      </c>
      <c r="C33" s="49">
        <v>4758</v>
      </c>
      <c r="D33" s="72" t="s">
        <v>80</v>
      </c>
      <c r="E33" s="30"/>
      <c r="F33" s="70">
        <v>48</v>
      </c>
      <c r="G33" s="183" t="s">
        <v>28</v>
      </c>
      <c r="H33" s="49">
        <v>243</v>
      </c>
      <c r="I33" s="72" t="s">
        <v>80</v>
      </c>
    </row>
    <row r="34" spans="1:9" ht="16.5" customHeight="1" x14ac:dyDescent="0.25">
      <c r="A34" s="70">
        <v>19</v>
      </c>
      <c r="B34" s="183" t="s">
        <v>58</v>
      </c>
      <c r="C34" s="49">
        <v>3769</v>
      </c>
      <c r="D34" s="72" t="s">
        <v>80</v>
      </c>
      <c r="E34" s="30"/>
      <c r="F34" s="70">
        <v>49</v>
      </c>
      <c r="G34" s="183" t="s">
        <v>42</v>
      </c>
      <c r="H34" s="49">
        <v>228</v>
      </c>
      <c r="I34" s="72" t="s">
        <v>80</v>
      </c>
    </row>
    <row r="35" spans="1:9" ht="16.5" customHeight="1" x14ac:dyDescent="0.25">
      <c r="A35" s="70">
        <v>20</v>
      </c>
      <c r="B35" s="183" t="s">
        <v>43</v>
      </c>
      <c r="C35" s="49">
        <v>3723</v>
      </c>
      <c r="D35" s="72" t="s">
        <v>80</v>
      </c>
      <c r="E35" s="30"/>
      <c r="F35" s="70">
        <v>50</v>
      </c>
      <c r="G35" s="183" t="s">
        <v>29</v>
      </c>
      <c r="H35" s="49">
        <v>204</v>
      </c>
      <c r="I35" s="72" t="s">
        <v>80</v>
      </c>
    </row>
    <row r="36" spans="1:9" ht="16.5" customHeight="1" x14ac:dyDescent="0.25">
      <c r="A36" s="70">
        <v>21</v>
      </c>
      <c r="B36" s="183" t="s">
        <v>69</v>
      </c>
      <c r="C36" s="49">
        <v>3655</v>
      </c>
      <c r="D36" s="72" t="s">
        <v>80</v>
      </c>
      <c r="E36" s="30"/>
      <c r="F36" s="70">
        <v>51</v>
      </c>
      <c r="G36" s="183" t="s">
        <v>71</v>
      </c>
      <c r="H36" s="49">
        <v>200</v>
      </c>
      <c r="I36" s="72" t="s">
        <v>80</v>
      </c>
    </row>
    <row r="37" spans="1:9" ht="16.5" customHeight="1" x14ac:dyDescent="0.25">
      <c r="A37" s="70">
        <v>22</v>
      </c>
      <c r="B37" s="183" t="s">
        <v>17</v>
      </c>
      <c r="C37" s="49">
        <v>2524</v>
      </c>
      <c r="D37" s="72" t="s">
        <v>80</v>
      </c>
      <c r="E37" s="30"/>
      <c r="F37" s="70">
        <v>52</v>
      </c>
      <c r="G37" s="183" t="s">
        <v>73</v>
      </c>
      <c r="H37" s="49">
        <v>104</v>
      </c>
      <c r="I37" s="72" t="s">
        <v>80</v>
      </c>
    </row>
    <row r="38" spans="1:9" ht="16.5" customHeight="1" x14ac:dyDescent="0.25">
      <c r="A38" s="70">
        <v>23</v>
      </c>
      <c r="B38" s="183" t="s">
        <v>23</v>
      </c>
      <c r="C38" s="49">
        <v>2477</v>
      </c>
      <c r="D38" s="72" t="s">
        <v>80</v>
      </c>
      <c r="E38" s="30"/>
      <c r="F38" s="70">
        <v>53</v>
      </c>
      <c r="G38" s="184" t="s">
        <v>53</v>
      </c>
      <c r="H38" s="49">
        <v>41</v>
      </c>
      <c r="I38" s="72" t="s">
        <v>80</v>
      </c>
    </row>
    <row r="39" spans="1:9" ht="16.5" customHeight="1" x14ac:dyDescent="0.25">
      <c r="A39" s="70">
        <v>24</v>
      </c>
      <c r="B39" s="183" t="s">
        <v>38</v>
      </c>
      <c r="C39" s="49">
        <v>2193</v>
      </c>
      <c r="D39" s="72" t="s">
        <v>80</v>
      </c>
      <c r="E39" s="30"/>
      <c r="F39" s="70">
        <v>54</v>
      </c>
      <c r="G39" s="183" t="s">
        <v>68</v>
      </c>
      <c r="H39" s="49">
        <v>35</v>
      </c>
      <c r="I39" s="72" t="s">
        <v>80</v>
      </c>
    </row>
    <row r="40" spans="1:9" ht="16.5" customHeight="1" x14ac:dyDescent="0.25">
      <c r="A40" s="70">
        <v>25</v>
      </c>
      <c r="B40" s="183" t="s">
        <v>33</v>
      </c>
      <c r="C40" s="49">
        <v>1699</v>
      </c>
      <c r="D40" s="72" t="s">
        <v>80</v>
      </c>
      <c r="E40" s="30"/>
      <c r="F40" s="70">
        <v>55</v>
      </c>
      <c r="G40" s="183" t="s">
        <v>27</v>
      </c>
      <c r="H40" s="49">
        <v>26</v>
      </c>
      <c r="I40" s="72" t="s">
        <v>80</v>
      </c>
    </row>
    <row r="41" spans="1:9" ht="16.5" customHeight="1" x14ac:dyDescent="0.25">
      <c r="A41" s="70">
        <v>26</v>
      </c>
      <c r="B41" s="183" t="s">
        <v>31</v>
      </c>
      <c r="C41" s="49">
        <v>1689</v>
      </c>
      <c r="D41" s="72" t="s">
        <v>80</v>
      </c>
      <c r="E41" s="30"/>
      <c r="F41" s="70">
        <v>56</v>
      </c>
      <c r="G41" s="184" t="s">
        <v>65</v>
      </c>
      <c r="H41" s="49">
        <v>17</v>
      </c>
      <c r="I41" s="72" t="s">
        <v>80</v>
      </c>
    </row>
    <row r="42" spans="1:9" ht="16.5" customHeight="1" x14ac:dyDescent="0.25">
      <c r="A42" s="70">
        <v>27</v>
      </c>
      <c r="B42" s="183" t="s">
        <v>32</v>
      </c>
      <c r="C42" s="49">
        <v>1616</v>
      </c>
      <c r="D42" s="72" t="s">
        <v>80</v>
      </c>
      <c r="E42" s="30"/>
      <c r="F42" s="70">
        <v>57</v>
      </c>
      <c r="G42" s="183" t="s">
        <v>16</v>
      </c>
      <c r="H42" s="49">
        <v>9</v>
      </c>
      <c r="I42" s="72" t="s">
        <v>80</v>
      </c>
    </row>
    <row r="43" spans="1:9" ht="16.5" customHeight="1" x14ac:dyDescent="0.25">
      <c r="A43" s="70">
        <v>28</v>
      </c>
      <c r="B43" s="183" t="s">
        <v>47</v>
      </c>
      <c r="C43" s="49">
        <v>1488</v>
      </c>
      <c r="D43" s="72" t="s">
        <v>80</v>
      </c>
      <c r="E43" s="30"/>
      <c r="F43" s="70">
        <v>58</v>
      </c>
      <c r="G43" s="183" t="s">
        <v>37</v>
      </c>
      <c r="H43" s="49">
        <v>1</v>
      </c>
      <c r="I43" s="72" t="s">
        <v>80</v>
      </c>
    </row>
    <row r="44" spans="1:9" ht="16.5" customHeight="1" x14ac:dyDescent="0.25">
      <c r="A44" s="70">
        <v>29</v>
      </c>
      <c r="B44" s="183" t="s">
        <v>41</v>
      </c>
      <c r="C44" s="49">
        <v>1384</v>
      </c>
      <c r="D44" s="72" t="s">
        <v>80</v>
      </c>
      <c r="E44" s="30"/>
      <c r="F44" s="73" t="s">
        <v>81</v>
      </c>
      <c r="G44" s="183" t="s">
        <v>24</v>
      </c>
      <c r="H44" s="49">
        <v>0</v>
      </c>
      <c r="I44" s="158" t="s">
        <v>81</v>
      </c>
    </row>
    <row r="45" spans="1:9" ht="16.5" customHeight="1" x14ac:dyDescent="0.25">
      <c r="A45" s="70">
        <v>30</v>
      </c>
      <c r="B45" s="183" t="s">
        <v>72</v>
      </c>
      <c r="C45" s="49">
        <v>1211</v>
      </c>
      <c r="D45" s="72" t="s">
        <v>80</v>
      </c>
      <c r="E45" s="30"/>
      <c r="F45" s="73" t="s">
        <v>81</v>
      </c>
      <c r="G45" s="184" t="s">
        <v>57</v>
      </c>
      <c r="H45" s="49">
        <v>0</v>
      </c>
      <c r="I45" s="158" t="s">
        <v>81</v>
      </c>
    </row>
    <row r="46" spans="1:9" ht="22.5" customHeight="1" x14ac:dyDescent="0.25">
      <c r="A46" s="43"/>
      <c r="B46" s="35"/>
      <c r="C46" s="44"/>
      <c r="D46" s="45"/>
      <c r="E46" s="42"/>
      <c r="F46" s="163"/>
      <c r="G46" s="163"/>
      <c r="H46" s="163"/>
      <c r="I46" s="163"/>
    </row>
    <row r="47" spans="1:9" x14ac:dyDescent="0.2">
      <c r="E47" s="148"/>
    </row>
  </sheetData>
  <phoneticPr fontId="4" type="noConversion"/>
  <pageMargins left="0.5" right="0.5" top="0.3" bottom="0.5" header="0.3" footer="0.3"/>
  <pageSetup scale="95" orientation="landscape" r:id="rId1"/>
  <headerFooter scaleWithDoc="0">
    <oddFooter>&amp;L&amp;"Century Gothic,Regular"FinCEN SAR - "Other" Financial Institutions&amp;R&amp;"Century Gothic,Regular"Page &amp;P of &amp;N</oddFooter>
  </headerFooter>
  <drawing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9:F112"/>
  <sheetViews>
    <sheetView showGridLines="0" zoomScaleNormal="100" workbookViewId="0">
      <selection activeCell="G114" sqref="G114"/>
    </sheetView>
  </sheetViews>
  <sheetFormatPr defaultColWidth="9.140625" defaultRowHeight="12.75" x14ac:dyDescent="0.2"/>
  <cols>
    <col min="1" max="1" width="8.7109375" style="1" customWidth="1"/>
    <col min="2" max="2" width="87.140625" style="1" customWidth="1"/>
    <col min="3" max="4" width="16.7109375" style="1" customWidth="1"/>
    <col min="5" max="5" width="9.42578125" style="1" customWidth="1"/>
    <col min="6" max="6" width="7.7109375" style="1" customWidth="1"/>
    <col min="7" max="16384" width="9.140625" style="1"/>
  </cols>
  <sheetData>
    <row r="9" spans="1:6" ht="13.5" customHeight="1" x14ac:dyDescent="0.25">
      <c r="A9" s="29" t="s">
        <v>223</v>
      </c>
      <c r="B9" s="30"/>
      <c r="C9" s="30"/>
      <c r="D9" s="30"/>
      <c r="E9" s="30"/>
      <c r="F9" s="30"/>
    </row>
    <row r="10" spans="1:6" ht="13.5" x14ac:dyDescent="0.25">
      <c r="A10" s="31"/>
      <c r="B10" s="30"/>
      <c r="C10" s="30"/>
      <c r="D10" s="30"/>
      <c r="E10" s="30"/>
      <c r="F10" s="30"/>
    </row>
    <row r="11" spans="1:6" ht="13.5" x14ac:dyDescent="0.25">
      <c r="A11" s="29" t="s">
        <v>235</v>
      </c>
      <c r="B11" s="175"/>
      <c r="C11" s="175"/>
      <c r="D11" s="175"/>
      <c r="E11" s="30"/>
      <c r="F11" s="30"/>
    </row>
    <row r="12" spans="1:6" ht="13.5" x14ac:dyDescent="0.25">
      <c r="A12" s="31" t="s">
        <v>262</v>
      </c>
      <c r="B12" s="175"/>
      <c r="C12" s="175"/>
      <c r="D12" s="175"/>
      <c r="E12" s="30"/>
      <c r="F12" s="30"/>
    </row>
    <row r="13" spans="1:6" x14ac:dyDescent="0.2">
      <c r="A13" s="2"/>
    </row>
    <row r="14" spans="1:6" ht="33.75" customHeight="1" x14ac:dyDescent="0.2">
      <c r="A14" s="51" t="s">
        <v>74</v>
      </c>
      <c r="B14" s="52" t="s">
        <v>83</v>
      </c>
      <c r="C14" s="53" t="s">
        <v>175</v>
      </c>
      <c r="D14" s="53" t="s">
        <v>176</v>
      </c>
    </row>
    <row r="15" spans="1:6" ht="15.75" customHeight="1" x14ac:dyDescent="0.25">
      <c r="A15" s="70">
        <v>1</v>
      </c>
      <c r="B15" s="126" t="s">
        <v>87</v>
      </c>
      <c r="C15" s="49">
        <v>528955</v>
      </c>
      <c r="D15" s="74">
        <f>SUM(C15/5600119)</f>
        <v>9.4454242847339498E-2</v>
      </c>
    </row>
    <row r="16" spans="1:6" ht="15.75" customHeight="1" x14ac:dyDescent="0.25">
      <c r="A16" s="70">
        <v>2</v>
      </c>
      <c r="B16" s="126" t="s">
        <v>177</v>
      </c>
      <c r="C16" s="49">
        <v>428868</v>
      </c>
      <c r="D16" s="74">
        <f t="shared" ref="D16:D38" si="0">SUM(C16/5600119)</f>
        <v>7.6581944062260099E-2</v>
      </c>
    </row>
    <row r="17" spans="1:4" ht="15.75" customHeight="1" x14ac:dyDescent="0.25">
      <c r="A17" s="70">
        <v>3</v>
      </c>
      <c r="B17" s="126" t="s">
        <v>228</v>
      </c>
      <c r="C17" s="49">
        <v>319911</v>
      </c>
      <c r="D17" s="74">
        <f t="shared" si="0"/>
        <v>5.7125750363519058E-2</v>
      </c>
    </row>
    <row r="18" spans="1:4" ht="15.75" customHeight="1" x14ac:dyDescent="0.25">
      <c r="A18" s="70">
        <v>4</v>
      </c>
      <c r="B18" s="126" t="s">
        <v>96</v>
      </c>
      <c r="C18" s="49">
        <v>314617</v>
      </c>
      <c r="D18" s="74">
        <f t="shared" si="0"/>
        <v>5.6180413309074327E-2</v>
      </c>
    </row>
    <row r="19" spans="1:4" ht="15.75" customHeight="1" x14ac:dyDescent="0.25">
      <c r="A19" s="70">
        <v>5</v>
      </c>
      <c r="B19" s="126" t="s">
        <v>208</v>
      </c>
      <c r="C19" s="49">
        <v>306547</v>
      </c>
      <c r="D19" s="74">
        <f t="shared" si="0"/>
        <v>5.473937250262003E-2</v>
      </c>
    </row>
    <row r="20" spans="1:4" ht="15.75" customHeight="1" x14ac:dyDescent="0.25">
      <c r="A20" s="70">
        <v>6</v>
      </c>
      <c r="B20" s="126" t="s">
        <v>116</v>
      </c>
      <c r="C20" s="49">
        <v>297732</v>
      </c>
      <c r="D20" s="74">
        <f t="shared" si="0"/>
        <v>5.3165298808828886E-2</v>
      </c>
    </row>
    <row r="21" spans="1:4" ht="15.75" customHeight="1" x14ac:dyDescent="0.25">
      <c r="A21" s="70">
        <v>7</v>
      </c>
      <c r="B21" s="126" t="s">
        <v>111</v>
      </c>
      <c r="C21" s="49">
        <v>286014</v>
      </c>
      <c r="D21" s="74">
        <f t="shared" si="0"/>
        <v>5.1072843273509007E-2</v>
      </c>
    </row>
    <row r="22" spans="1:4" ht="15.75" customHeight="1" x14ac:dyDescent="0.25">
      <c r="A22" s="70">
        <v>8</v>
      </c>
      <c r="B22" s="126" t="s">
        <v>103</v>
      </c>
      <c r="C22" s="49">
        <v>282418</v>
      </c>
      <c r="D22" s="74">
        <f t="shared" si="0"/>
        <v>5.0430714061611905E-2</v>
      </c>
    </row>
    <row r="23" spans="1:4" ht="15.75" customHeight="1" x14ac:dyDescent="0.25">
      <c r="A23" s="70">
        <v>9</v>
      </c>
      <c r="B23" s="126" t="s">
        <v>195</v>
      </c>
      <c r="C23" s="49">
        <v>276447</v>
      </c>
      <c r="D23" s="74">
        <f t="shared" si="0"/>
        <v>4.9364486718942939E-2</v>
      </c>
    </row>
    <row r="24" spans="1:4" ht="15.75" customHeight="1" x14ac:dyDescent="0.25">
      <c r="A24" s="70">
        <v>10</v>
      </c>
      <c r="B24" s="126" t="s">
        <v>221</v>
      </c>
      <c r="C24" s="49">
        <v>231005</v>
      </c>
      <c r="D24" s="74">
        <f t="shared" si="0"/>
        <v>4.1250016294296601E-2</v>
      </c>
    </row>
    <row r="25" spans="1:4" ht="15.75" customHeight="1" x14ac:dyDescent="0.25">
      <c r="A25" s="70">
        <v>11</v>
      </c>
      <c r="B25" s="126" t="s">
        <v>92</v>
      </c>
      <c r="C25" s="49">
        <v>228532</v>
      </c>
      <c r="D25" s="74">
        <f t="shared" si="0"/>
        <v>4.0808418535391834E-2</v>
      </c>
    </row>
    <row r="26" spans="1:4" ht="15.75" customHeight="1" x14ac:dyDescent="0.25">
      <c r="A26" s="70">
        <v>12</v>
      </c>
      <c r="B26" s="126" t="s">
        <v>212</v>
      </c>
      <c r="C26" s="49">
        <v>221995</v>
      </c>
      <c r="D26" s="74">
        <f t="shared" si="0"/>
        <v>3.9641121911873661E-2</v>
      </c>
    </row>
    <row r="27" spans="1:4" ht="15.75" customHeight="1" x14ac:dyDescent="0.25">
      <c r="A27" s="70">
        <v>13</v>
      </c>
      <c r="B27" s="126" t="s">
        <v>118</v>
      </c>
      <c r="C27" s="49">
        <v>200716</v>
      </c>
      <c r="D27" s="74">
        <f t="shared" si="0"/>
        <v>3.5841381227791763E-2</v>
      </c>
    </row>
    <row r="28" spans="1:4" ht="15.75" customHeight="1" x14ac:dyDescent="0.25">
      <c r="A28" s="70">
        <v>14</v>
      </c>
      <c r="B28" s="126" t="s">
        <v>85</v>
      </c>
      <c r="C28" s="49">
        <v>178638</v>
      </c>
      <c r="D28" s="74">
        <f t="shared" si="0"/>
        <v>3.1898965004136519E-2</v>
      </c>
    </row>
    <row r="29" spans="1:4" ht="15.75" customHeight="1" x14ac:dyDescent="0.25">
      <c r="A29" s="70">
        <v>15</v>
      </c>
      <c r="B29" s="126" t="s">
        <v>117</v>
      </c>
      <c r="C29" s="49">
        <v>177677</v>
      </c>
      <c r="D29" s="74">
        <f t="shared" si="0"/>
        <v>3.1727361507853671E-2</v>
      </c>
    </row>
    <row r="30" spans="1:4" ht="15.75" customHeight="1" x14ac:dyDescent="0.25">
      <c r="A30" s="70">
        <v>16</v>
      </c>
      <c r="B30" s="126" t="s">
        <v>220</v>
      </c>
      <c r="C30" s="49">
        <v>157688</v>
      </c>
      <c r="D30" s="74">
        <f t="shared" si="0"/>
        <v>2.8157973071643656E-2</v>
      </c>
    </row>
    <row r="31" spans="1:4" ht="15.75" customHeight="1" x14ac:dyDescent="0.25">
      <c r="A31" s="70">
        <v>17</v>
      </c>
      <c r="B31" s="126" t="s">
        <v>100</v>
      </c>
      <c r="C31" s="49">
        <v>121897</v>
      </c>
      <c r="D31" s="74">
        <f t="shared" si="0"/>
        <v>2.1766858882820168E-2</v>
      </c>
    </row>
    <row r="32" spans="1:4" ht="15.75" customHeight="1" x14ac:dyDescent="0.25">
      <c r="A32" s="70">
        <v>18</v>
      </c>
      <c r="B32" s="126" t="s">
        <v>200</v>
      </c>
      <c r="C32" s="49">
        <v>111613</v>
      </c>
      <c r="D32" s="74">
        <f t="shared" si="0"/>
        <v>1.9930469334669496E-2</v>
      </c>
    </row>
    <row r="33" spans="1:4" ht="15.75" customHeight="1" x14ac:dyDescent="0.25">
      <c r="A33" s="70">
        <v>19</v>
      </c>
      <c r="B33" s="126" t="s">
        <v>108</v>
      </c>
      <c r="C33" s="49">
        <v>98180</v>
      </c>
      <c r="D33" s="74">
        <f t="shared" si="0"/>
        <v>1.7531770307023832E-2</v>
      </c>
    </row>
    <row r="34" spans="1:4" ht="15.75" customHeight="1" x14ac:dyDescent="0.25">
      <c r="A34" s="70">
        <v>20</v>
      </c>
      <c r="B34" s="126" t="s">
        <v>99</v>
      </c>
      <c r="C34" s="49">
        <v>92419</v>
      </c>
      <c r="D34" s="74">
        <f t="shared" si="0"/>
        <v>1.6503042167496797E-2</v>
      </c>
    </row>
    <row r="35" spans="1:4" ht="15.75" customHeight="1" x14ac:dyDescent="0.25">
      <c r="A35" s="70">
        <v>21</v>
      </c>
      <c r="B35" s="126" t="s">
        <v>110</v>
      </c>
      <c r="C35" s="49">
        <v>91759</v>
      </c>
      <c r="D35" s="74">
        <f t="shared" si="0"/>
        <v>1.6385187529050722E-2</v>
      </c>
    </row>
    <row r="36" spans="1:4" ht="15.75" customHeight="1" x14ac:dyDescent="0.25">
      <c r="A36" s="70">
        <v>22</v>
      </c>
      <c r="B36" s="126" t="s">
        <v>106</v>
      </c>
      <c r="C36" s="49">
        <v>76911</v>
      </c>
      <c r="D36" s="74">
        <f t="shared" si="0"/>
        <v>1.3733815299282033E-2</v>
      </c>
    </row>
    <row r="37" spans="1:4" ht="15.75" customHeight="1" x14ac:dyDescent="0.25">
      <c r="A37" s="70">
        <v>23</v>
      </c>
      <c r="B37" s="126" t="s">
        <v>213</v>
      </c>
      <c r="C37" s="49">
        <v>67471</v>
      </c>
      <c r="D37" s="74">
        <f t="shared" si="0"/>
        <v>1.204813683423513E-2</v>
      </c>
    </row>
    <row r="38" spans="1:4" ht="15.75" customHeight="1" x14ac:dyDescent="0.25">
      <c r="A38" s="70">
        <v>24</v>
      </c>
      <c r="B38" s="126" t="s">
        <v>132</v>
      </c>
      <c r="C38" s="49">
        <v>58520</v>
      </c>
      <c r="D38" s="74">
        <f t="shared" si="0"/>
        <v>1.0449777942218727E-2</v>
      </c>
    </row>
    <row r="39" spans="1:4" ht="15.75" customHeight="1" x14ac:dyDescent="0.25">
      <c r="A39" s="70">
        <v>25</v>
      </c>
      <c r="B39" s="126" t="s">
        <v>214</v>
      </c>
      <c r="C39" s="49">
        <v>37138</v>
      </c>
      <c r="D39" s="86" t="s">
        <v>80</v>
      </c>
    </row>
    <row r="40" spans="1:4" ht="15.75" customHeight="1" x14ac:dyDescent="0.25">
      <c r="A40" s="70">
        <v>26</v>
      </c>
      <c r="B40" s="126" t="s">
        <v>207</v>
      </c>
      <c r="C40" s="49">
        <v>36190</v>
      </c>
      <c r="D40" s="86" t="s">
        <v>80</v>
      </c>
    </row>
    <row r="41" spans="1:4" ht="15.75" customHeight="1" x14ac:dyDescent="0.25">
      <c r="A41" s="70">
        <v>27</v>
      </c>
      <c r="B41" s="126" t="s">
        <v>242</v>
      </c>
      <c r="C41" s="49">
        <v>28389</v>
      </c>
      <c r="D41" s="86" t="s">
        <v>80</v>
      </c>
    </row>
    <row r="42" spans="1:4" ht="15.75" customHeight="1" x14ac:dyDescent="0.25">
      <c r="A42" s="70">
        <v>28</v>
      </c>
      <c r="B42" s="126" t="s">
        <v>86</v>
      </c>
      <c r="C42" s="49">
        <v>27348</v>
      </c>
      <c r="D42" s="86" t="s">
        <v>80</v>
      </c>
    </row>
    <row r="43" spans="1:4" ht="15.75" customHeight="1" x14ac:dyDescent="0.25">
      <c r="A43" s="70">
        <v>29</v>
      </c>
      <c r="B43" s="126" t="s">
        <v>255</v>
      </c>
      <c r="C43" s="49">
        <v>26470</v>
      </c>
      <c r="D43" s="86" t="s">
        <v>80</v>
      </c>
    </row>
    <row r="44" spans="1:4" ht="15.75" customHeight="1" x14ac:dyDescent="0.25">
      <c r="A44" s="70">
        <v>30</v>
      </c>
      <c r="B44" s="126" t="s">
        <v>241</v>
      </c>
      <c r="C44" s="49">
        <v>24617</v>
      </c>
      <c r="D44" s="86" t="s">
        <v>80</v>
      </c>
    </row>
    <row r="45" spans="1:4" ht="15.75" customHeight="1" x14ac:dyDescent="0.25">
      <c r="A45" s="70">
        <v>31</v>
      </c>
      <c r="B45" s="126" t="s">
        <v>215</v>
      </c>
      <c r="C45" s="49">
        <v>20035</v>
      </c>
      <c r="D45" s="86" t="s">
        <v>80</v>
      </c>
    </row>
    <row r="46" spans="1:4" ht="15.75" customHeight="1" x14ac:dyDescent="0.25">
      <c r="A46" s="70">
        <v>32</v>
      </c>
      <c r="B46" s="126" t="s">
        <v>243</v>
      </c>
      <c r="C46" s="49">
        <v>18467</v>
      </c>
      <c r="D46" s="75" t="s">
        <v>80</v>
      </c>
    </row>
    <row r="47" spans="1:4" ht="15.75" customHeight="1" x14ac:dyDescent="0.25">
      <c r="A47" s="70">
        <v>33</v>
      </c>
      <c r="B47" s="126" t="s">
        <v>206</v>
      </c>
      <c r="C47" s="49">
        <v>17981</v>
      </c>
      <c r="D47" s="75" t="s">
        <v>80</v>
      </c>
    </row>
    <row r="48" spans="1:4" ht="15.75" customHeight="1" x14ac:dyDescent="0.25">
      <c r="A48" s="70">
        <v>34</v>
      </c>
      <c r="B48" s="126" t="s">
        <v>93</v>
      </c>
      <c r="C48" s="49">
        <v>15906</v>
      </c>
      <c r="D48" s="75" t="s">
        <v>80</v>
      </c>
    </row>
    <row r="49" spans="1:4" ht="15.75" customHeight="1" x14ac:dyDescent="0.25">
      <c r="A49" s="70">
        <v>35</v>
      </c>
      <c r="B49" s="126" t="s">
        <v>109</v>
      </c>
      <c r="C49" s="49">
        <v>15852</v>
      </c>
      <c r="D49" s="75" t="s">
        <v>80</v>
      </c>
    </row>
    <row r="50" spans="1:4" ht="15.75" customHeight="1" x14ac:dyDescent="0.25">
      <c r="A50" s="70">
        <v>36</v>
      </c>
      <c r="B50" s="126" t="s">
        <v>125</v>
      </c>
      <c r="C50" s="49">
        <v>15114</v>
      </c>
      <c r="D50" s="75" t="s">
        <v>80</v>
      </c>
    </row>
    <row r="51" spans="1:4" ht="15.75" customHeight="1" x14ac:dyDescent="0.25">
      <c r="A51" s="70">
        <v>37</v>
      </c>
      <c r="B51" s="126" t="s">
        <v>115</v>
      </c>
      <c r="C51" s="49">
        <v>14762</v>
      </c>
      <c r="D51" s="86" t="s">
        <v>80</v>
      </c>
    </row>
    <row r="52" spans="1:4" ht="15.75" customHeight="1" x14ac:dyDescent="0.25">
      <c r="A52" s="70">
        <v>38</v>
      </c>
      <c r="B52" s="126" t="s">
        <v>218</v>
      </c>
      <c r="C52" s="49">
        <v>11280</v>
      </c>
      <c r="D52" s="75" t="s">
        <v>80</v>
      </c>
    </row>
    <row r="53" spans="1:4" ht="15.75" customHeight="1" x14ac:dyDescent="0.25">
      <c r="A53" s="70">
        <v>39</v>
      </c>
      <c r="B53" s="126" t="s">
        <v>119</v>
      </c>
      <c r="C53" s="49">
        <v>10099</v>
      </c>
      <c r="D53" s="75" t="s">
        <v>80</v>
      </c>
    </row>
    <row r="54" spans="1:4" ht="15.75" customHeight="1" x14ac:dyDescent="0.25">
      <c r="A54" s="70">
        <v>40</v>
      </c>
      <c r="B54" s="126" t="s">
        <v>178</v>
      </c>
      <c r="C54" s="49">
        <v>9800</v>
      </c>
      <c r="D54" s="75" t="s">
        <v>80</v>
      </c>
    </row>
    <row r="55" spans="1:4" ht="15.75" customHeight="1" x14ac:dyDescent="0.25">
      <c r="A55" s="70">
        <v>41</v>
      </c>
      <c r="B55" s="126" t="s">
        <v>131</v>
      </c>
      <c r="C55" s="49">
        <v>9015</v>
      </c>
      <c r="D55" s="75" t="s">
        <v>80</v>
      </c>
    </row>
    <row r="56" spans="1:4" ht="15.75" customHeight="1" x14ac:dyDescent="0.25">
      <c r="A56" s="70">
        <v>41</v>
      </c>
      <c r="B56" s="126" t="s">
        <v>244</v>
      </c>
      <c r="C56" s="49">
        <v>9015</v>
      </c>
      <c r="D56" s="75" t="s">
        <v>80</v>
      </c>
    </row>
    <row r="57" spans="1:4" ht="15.75" customHeight="1" x14ac:dyDescent="0.25">
      <c r="A57" s="70">
        <v>42</v>
      </c>
      <c r="B57" s="126" t="s">
        <v>88</v>
      </c>
      <c r="C57" s="49">
        <v>8429</v>
      </c>
      <c r="D57" s="75" t="s">
        <v>80</v>
      </c>
    </row>
    <row r="58" spans="1:4" ht="15.75" customHeight="1" x14ac:dyDescent="0.25">
      <c r="A58" s="70">
        <v>43</v>
      </c>
      <c r="B58" s="126" t="s">
        <v>196</v>
      </c>
      <c r="C58" s="49">
        <v>7556</v>
      </c>
      <c r="D58" s="75" t="s">
        <v>80</v>
      </c>
    </row>
    <row r="59" spans="1:4" ht="15.75" customHeight="1" x14ac:dyDescent="0.25">
      <c r="A59" s="70">
        <v>44</v>
      </c>
      <c r="B59" s="126" t="s">
        <v>263</v>
      </c>
      <c r="C59" s="49">
        <v>6253</v>
      </c>
      <c r="D59" s="75" t="s">
        <v>80</v>
      </c>
    </row>
    <row r="60" spans="1:4" ht="15.75" customHeight="1" x14ac:dyDescent="0.25">
      <c r="A60" s="70">
        <v>45</v>
      </c>
      <c r="B60" s="126" t="s">
        <v>101</v>
      </c>
      <c r="C60" s="49">
        <v>5863</v>
      </c>
      <c r="D60" s="75" t="s">
        <v>80</v>
      </c>
    </row>
    <row r="61" spans="1:4" ht="15.75" customHeight="1" x14ac:dyDescent="0.25">
      <c r="A61" s="70">
        <v>46</v>
      </c>
      <c r="B61" s="126" t="s">
        <v>112</v>
      </c>
      <c r="C61" s="49">
        <v>5279</v>
      </c>
      <c r="D61" s="75" t="s">
        <v>80</v>
      </c>
    </row>
    <row r="62" spans="1:4" ht="15.75" customHeight="1" x14ac:dyDescent="0.25">
      <c r="A62" s="70">
        <v>47</v>
      </c>
      <c r="B62" s="126" t="s">
        <v>98</v>
      </c>
      <c r="C62" s="49">
        <v>5256</v>
      </c>
      <c r="D62" s="75" t="s">
        <v>80</v>
      </c>
    </row>
    <row r="63" spans="1:4" ht="15.75" customHeight="1" x14ac:dyDescent="0.25">
      <c r="A63" s="70">
        <v>48</v>
      </c>
      <c r="B63" s="126" t="s">
        <v>205</v>
      </c>
      <c r="C63" s="49">
        <v>5225</v>
      </c>
      <c r="D63" s="75" t="s">
        <v>80</v>
      </c>
    </row>
    <row r="64" spans="1:4" ht="15.75" customHeight="1" x14ac:dyDescent="0.25">
      <c r="A64" s="70">
        <v>49</v>
      </c>
      <c r="B64" s="126" t="s">
        <v>245</v>
      </c>
      <c r="C64" s="49">
        <v>5046</v>
      </c>
      <c r="D64" s="86" t="s">
        <v>80</v>
      </c>
    </row>
    <row r="65" spans="1:4" ht="15.75" customHeight="1" x14ac:dyDescent="0.25">
      <c r="A65" s="70">
        <v>50</v>
      </c>
      <c r="B65" s="126" t="s">
        <v>94</v>
      </c>
      <c r="C65" s="49">
        <v>4848</v>
      </c>
      <c r="D65" s="75" t="s">
        <v>80</v>
      </c>
    </row>
    <row r="66" spans="1:4" ht="15.75" customHeight="1" x14ac:dyDescent="0.25">
      <c r="A66" s="70">
        <v>51</v>
      </c>
      <c r="B66" s="126" t="s">
        <v>204</v>
      </c>
      <c r="C66" s="49">
        <v>3709</v>
      </c>
      <c r="D66" s="75" t="s">
        <v>80</v>
      </c>
    </row>
    <row r="67" spans="1:4" ht="15.75" customHeight="1" x14ac:dyDescent="0.25">
      <c r="A67" s="70">
        <v>52</v>
      </c>
      <c r="B67" s="126" t="s">
        <v>91</v>
      </c>
      <c r="C67" s="49">
        <v>3529</v>
      </c>
      <c r="D67" s="75" t="s">
        <v>80</v>
      </c>
    </row>
    <row r="68" spans="1:4" ht="15.75" customHeight="1" x14ac:dyDescent="0.25">
      <c r="A68" s="70">
        <v>53</v>
      </c>
      <c r="B68" s="126" t="s">
        <v>90</v>
      </c>
      <c r="C68" s="49">
        <v>3494</v>
      </c>
      <c r="D68" s="75" t="s">
        <v>80</v>
      </c>
    </row>
    <row r="69" spans="1:4" ht="15.75" customHeight="1" x14ac:dyDescent="0.25">
      <c r="A69" s="70">
        <v>54</v>
      </c>
      <c r="B69" s="126" t="s">
        <v>222</v>
      </c>
      <c r="C69" s="49">
        <v>3488</v>
      </c>
      <c r="D69" s="75" t="s">
        <v>80</v>
      </c>
    </row>
    <row r="70" spans="1:4" ht="15.75" customHeight="1" x14ac:dyDescent="0.25">
      <c r="A70" s="70">
        <v>55</v>
      </c>
      <c r="B70" s="126" t="s">
        <v>97</v>
      </c>
      <c r="C70" s="49">
        <v>3123</v>
      </c>
      <c r="D70" s="75" t="s">
        <v>80</v>
      </c>
    </row>
    <row r="71" spans="1:4" ht="15.75" customHeight="1" x14ac:dyDescent="0.25">
      <c r="A71" s="70">
        <v>56</v>
      </c>
      <c r="B71" s="126" t="s">
        <v>128</v>
      </c>
      <c r="C71" s="49">
        <v>2526</v>
      </c>
      <c r="D71" s="75" t="s">
        <v>80</v>
      </c>
    </row>
    <row r="72" spans="1:4" ht="15.75" customHeight="1" x14ac:dyDescent="0.25">
      <c r="A72" s="70">
        <v>57</v>
      </c>
      <c r="B72" s="126" t="s">
        <v>121</v>
      </c>
      <c r="C72" s="49">
        <v>1950</v>
      </c>
      <c r="D72" s="75" t="s">
        <v>80</v>
      </c>
    </row>
    <row r="73" spans="1:4" ht="15.75" customHeight="1" x14ac:dyDescent="0.25">
      <c r="A73" s="70">
        <v>58</v>
      </c>
      <c r="B73" s="126" t="s">
        <v>102</v>
      </c>
      <c r="C73" s="49">
        <v>1860</v>
      </c>
      <c r="D73" s="75" t="s">
        <v>80</v>
      </c>
    </row>
    <row r="74" spans="1:4" ht="15.75" customHeight="1" x14ac:dyDescent="0.25">
      <c r="A74" s="70">
        <v>59</v>
      </c>
      <c r="B74" s="126" t="s">
        <v>216</v>
      </c>
      <c r="C74" s="49">
        <v>1710</v>
      </c>
      <c r="D74" s="86" t="s">
        <v>80</v>
      </c>
    </row>
    <row r="75" spans="1:4" ht="15.75" customHeight="1" x14ac:dyDescent="0.25">
      <c r="A75" s="70">
        <v>60</v>
      </c>
      <c r="B75" s="126" t="s">
        <v>264</v>
      </c>
      <c r="C75" s="49">
        <v>1697</v>
      </c>
      <c r="D75" s="75" t="s">
        <v>80</v>
      </c>
    </row>
    <row r="76" spans="1:4" ht="15.75" customHeight="1" x14ac:dyDescent="0.25">
      <c r="A76" s="70">
        <v>61</v>
      </c>
      <c r="B76" s="126" t="s">
        <v>246</v>
      </c>
      <c r="C76" s="49">
        <v>1526</v>
      </c>
      <c r="D76" s="75" t="s">
        <v>80</v>
      </c>
    </row>
    <row r="77" spans="1:4" ht="15.75" customHeight="1" x14ac:dyDescent="0.25">
      <c r="A77" s="70">
        <v>62</v>
      </c>
      <c r="B77" s="126" t="s">
        <v>265</v>
      </c>
      <c r="C77" s="49">
        <v>1362</v>
      </c>
      <c r="D77" s="75" t="s">
        <v>80</v>
      </c>
    </row>
    <row r="78" spans="1:4" ht="15.75" customHeight="1" x14ac:dyDescent="0.25">
      <c r="A78" s="70">
        <v>63</v>
      </c>
      <c r="B78" s="126" t="s">
        <v>126</v>
      </c>
      <c r="C78" s="49">
        <v>1169</v>
      </c>
      <c r="D78" s="75" t="s">
        <v>80</v>
      </c>
    </row>
    <row r="79" spans="1:4" ht="15.75" customHeight="1" x14ac:dyDescent="0.25">
      <c r="A79" s="70">
        <v>64</v>
      </c>
      <c r="B79" s="126" t="s">
        <v>266</v>
      </c>
      <c r="C79" s="49">
        <v>1167</v>
      </c>
      <c r="D79" s="75" t="s">
        <v>80</v>
      </c>
    </row>
    <row r="80" spans="1:4" ht="15.75" customHeight="1" x14ac:dyDescent="0.25">
      <c r="A80" s="70">
        <v>65</v>
      </c>
      <c r="B80" s="126" t="s">
        <v>267</v>
      </c>
      <c r="C80" s="49">
        <v>1046</v>
      </c>
      <c r="D80" s="75" t="s">
        <v>80</v>
      </c>
    </row>
    <row r="81" spans="1:4" ht="15.75" customHeight="1" x14ac:dyDescent="0.25">
      <c r="A81" s="70">
        <v>66</v>
      </c>
      <c r="B81" s="126" t="s">
        <v>268</v>
      </c>
      <c r="C81" s="49">
        <v>826</v>
      </c>
      <c r="D81" s="75" t="s">
        <v>80</v>
      </c>
    </row>
    <row r="82" spans="1:4" ht="15.75" customHeight="1" x14ac:dyDescent="0.25">
      <c r="A82" s="70">
        <v>67</v>
      </c>
      <c r="B82" s="126" t="s">
        <v>114</v>
      </c>
      <c r="C82" s="49">
        <v>820</v>
      </c>
      <c r="D82" s="75" t="s">
        <v>80</v>
      </c>
    </row>
    <row r="83" spans="1:4" ht="15.75" customHeight="1" x14ac:dyDescent="0.25">
      <c r="A83" s="70">
        <v>68</v>
      </c>
      <c r="B83" s="126" t="s">
        <v>203</v>
      </c>
      <c r="C83" s="49">
        <v>777</v>
      </c>
      <c r="D83" s="75" t="s">
        <v>80</v>
      </c>
    </row>
    <row r="84" spans="1:4" ht="15.75" customHeight="1" x14ac:dyDescent="0.25">
      <c r="A84" s="70">
        <v>69</v>
      </c>
      <c r="B84" s="126" t="s">
        <v>247</v>
      </c>
      <c r="C84" s="49">
        <v>766</v>
      </c>
      <c r="D84" s="75" t="s">
        <v>80</v>
      </c>
    </row>
    <row r="85" spans="1:4" ht="15.75" customHeight="1" x14ac:dyDescent="0.25">
      <c r="A85" s="70">
        <v>70</v>
      </c>
      <c r="B85" s="126" t="s">
        <v>253</v>
      </c>
      <c r="C85" s="49">
        <v>712</v>
      </c>
      <c r="D85" s="75" t="s">
        <v>80</v>
      </c>
    </row>
    <row r="86" spans="1:4" ht="15.75" customHeight="1" x14ac:dyDescent="0.25">
      <c r="A86" s="70">
        <v>71</v>
      </c>
      <c r="B86" s="126" t="s">
        <v>105</v>
      </c>
      <c r="C86" s="49">
        <v>704</v>
      </c>
      <c r="D86" s="75" t="s">
        <v>80</v>
      </c>
    </row>
    <row r="87" spans="1:4" ht="15.75" customHeight="1" x14ac:dyDescent="0.25">
      <c r="A87" s="70">
        <v>72</v>
      </c>
      <c r="B87" s="126" t="s">
        <v>113</v>
      </c>
      <c r="C87" s="49">
        <v>540</v>
      </c>
      <c r="D87" s="75" t="s">
        <v>80</v>
      </c>
    </row>
    <row r="88" spans="1:4" ht="15.75" customHeight="1" x14ac:dyDescent="0.25">
      <c r="A88" s="70">
        <v>73</v>
      </c>
      <c r="B88" s="126" t="s">
        <v>133</v>
      </c>
      <c r="C88" s="49">
        <v>514</v>
      </c>
      <c r="D88" s="75" t="s">
        <v>80</v>
      </c>
    </row>
    <row r="89" spans="1:4" ht="15.75" customHeight="1" x14ac:dyDescent="0.25">
      <c r="A89" s="70">
        <v>74</v>
      </c>
      <c r="B89" s="126" t="s">
        <v>217</v>
      </c>
      <c r="C89" s="49">
        <v>495</v>
      </c>
      <c r="D89" s="75" t="s">
        <v>80</v>
      </c>
    </row>
    <row r="90" spans="1:4" ht="15.75" customHeight="1" x14ac:dyDescent="0.25">
      <c r="A90" s="70">
        <v>75</v>
      </c>
      <c r="B90" s="126" t="s">
        <v>250</v>
      </c>
      <c r="C90" s="49">
        <v>415</v>
      </c>
      <c r="D90" s="75" t="s">
        <v>80</v>
      </c>
    </row>
    <row r="91" spans="1:4" ht="15.75" customHeight="1" x14ac:dyDescent="0.25">
      <c r="A91" s="70">
        <v>76</v>
      </c>
      <c r="B91" s="126" t="s">
        <v>107</v>
      </c>
      <c r="C91" s="49">
        <v>370</v>
      </c>
      <c r="D91" s="75" t="s">
        <v>80</v>
      </c>
    </row>
    <row r="92" spans="1:4" ht="15.75" customHeight="1" x14ac:dyDescent="0.25">
      <c r="A92" s="70">
        <v>77</v>
      </c>
      <c r="B92" s="126" t="s">
        <v>248</v>
      </c>
      <c r="C92" s="49">
        <v>344</v>
      </c>
      <c r="D92" s="75" t="s">
        <v>80</v>
      </c>
    </row>
    <row r="93" spans="1:4" ht="15.75" customHeight="1" x14ac:dyDescent="0.25">
      <c r="A93" s="70">
        <v>78</v>
      </c>
      <c r="B93" s="126" t="s">
        <v>249</v>
      </c>
      <c r="C93" s="49">
        <v>291</v>
      </c>
      <c r="D93" s="75" t="s">
        <v>80</v>
      </c>
    </row>
    <row r="94" spans="1:4" ht="15.75" customHeight="1" x14ac:dyDescent="0.25">
      <c r="A94" s="70">
        <v>79</v>
      </c>
      <c r="B94" s="126" t="s">
        <v>269</v>
      </c>
      <c r="C94" s="49">
        <v>238</v>
      </c>
      <c r="D94" s="75" t="s">
        <v>80</v>
      </c>
    </row>
    <row r="95" spans="1:4" ht="15.75" customHeight="1" x14ac:dyDescent="0.25">
      <c r="A95" s="70">
        <v>80</v>
      </c>
      <c r="B95" s="186" t="s">
        <v>251</v>
      </c>
      <c r="C95" s="49">
        <v>226</v>
      </c>
      <c r="D95" s="75" t="s">
        <v>80</v>
      </c>
    </row>
    <row r="96" spans="1:4" ht="15.75" customHeight="1" x14ac:dyDescent="0.25">
      <c r="A96" s="70">
        <v>81</v>
      </c>
      <c r="B96" s="126" t="s">
        <v>89</v>
      </c>
      <c r="C96" s="49">
        <v>224</v>
      </c>
      <c r="D96" s="75" t="s">
        <v>80</v>
      </c>
    </row>
    <row r="97" spans="1:4" ht="15.75" customHeight="1" x14ac:dyDescent="0.25">
      <c r="A97" s="70">
        <v>82</v>
      </c>
      <c r="B97" s="126" t="s">
        <v>254</v>
      </c>
      <c r="C97" s="49">
        <v>186</v>
      </c>
      <c r="D97" s="75" t="s">
        <v>80</v>
      </c>
    </row>
    <row r="98" spans="1:4" ht="15.75" customHeight="1" x14ac:dyDescent="0.25">
      <c r="A98" s="70">
        <v>83</v>
      </c>
      <c r="B98" s="126" t="s">
        <v>252</v>
      </c>
      <c r="C98" s="49">
        <v>138</v>
      </c>
      <c r="D98" s="75" t="s">
        <v>80</v>
      </c>
    </row>
    <row r="99" spans="1:4" ht="15.75" customHeight="1" x14ac:dyDescent="0.25">
      <c r="A99" s="70">
        <v>84</v>
      </c>
      <c r="B99" s="126" t="s">
        <v>122</v>
      </c>
      <c r="C99" s="49">
        <v>106</v>
      </c>
      <c r="D99" s="75" t="s">
        <v>80</v>
      </c>
    </row>
    <row r="100" spans="1:4" ht="15.75" customHeight="1" x14ac:dyDescent="0.25">
      <c r="A100" s="70">
        <v>85</v>
      </c>
      <c r="B100" s="126" t="s">
        <v>127</v>
      </c>
      <c r="C100" s="49">
        <v>58</v>
      </c>
      <c r="D100" s="75" t="s">
        <v>80</v>
      </c>
    </row>
    <row r="101" spans="1:4" ht="15.75" customHeight="1" x14ac:dyDescent="0.25">
      <c r="A101" s="70">
        <v>86</v>
      </c>
      <c r="B101" s="126" t="s">
        <v>129</v>
      </c>
      <c r="C101" s="49">
        <v>52</v>
      </c>
      <c r="D101" s="75" t="s">
        <v>80</v>
      </c>
    </row>
    <row r="102" spans="1:4" ht="15.75" customHeight="1" x14ac:dyDescent="0.25">
      <c r="A102" s="70">
        <v>87</v>
      </c>
      <c r="B102" s="126" t="s">
        <v>270</v>
      </c>
      <c r="C102" s="49">
        <v>43</v>
      </c>
      <c r="D102" s="75" t="s">
        <v>80</v>
      </c>
    </row>
    <row r="103" spans="1:4" ht="15.75" customHeight="1" x14ac:dyDescent="0.25">
      <c r="A103" s="70">
        <v>88</v>
      </c>
      <c r="B103" s="126" t="s">
        <v>123</v>
      </c>
      <c r="C103" s="49">
        <v>31</v>
      </c>
      <c r="D103" s="75" t="s">
        <v>80</v>
      </c>
    </row>
    <row r="104" spans="1:4" ht="15.75" customHeight="1" x14ac:dyDescent="0.25">
      <c r="A104" s="70">
        <v>89</v>
      </c>
      <c r="B104" s="126" t="s">
        <v>271</v>
      </c>
      <c r="C104" s="49">
        <v>25</v>
      </c>
      <c r="D104" s="75" t="s">
        <v>80</v>
      </c>
    </row>
    <row r="105" spans="1:4" ht="15.75" customHeight="1" x14ac:dyDescent="0.25">
      <c r="A105" s="70">
        <v>90</v>
      </c>
      <c r="B105" s="126" t="s">
        <v>130</v>
      </c>
      <c r="C105" s="49">
        <v>24</v>
      </c>
      <c r="D105" s="75" t="s">
        <v>80</v>
      </c>
    </row>
    <row r="106" spans="1:4" ht="15.75" customHeight="1" x14ac:dyDescent="0.25">
      <c r="A106" s="70">
        <v>91</v>
      </c>
      <c r="B106" s="126" t="s">
        <v>151</v>
      </c>
      <c r="C106" s="49">
        <v>18</v>
      </c>
      <c r="D106" s="75" t="s">
        <v>80</v>
      </c>
    </row>
    <row r="107" spans="1:4" ht="15.75" customHeight="1" x14ac:dyDescent="0.25">
      <c r="A107" s="70">
        <v>92</v>
      </c>
      <c r="B107" s="126" t="s">
        <v>150</v>
      </c>
      <c r="C107" s="49">
        <v>15</v>
      </c>
      <c r="D107" s="75" t="s">
        <v>80</v>
      </c>
    </row>
    <row r="108" spans="1:4" ht="15.75" customHeight="1" x14ac:dyDescent="0.25">
      <c r="A108" s="70">
        <v>92</v>
      </c>
      <c r="B108" s="126" t="s">
        <v>272</v>
      </c>
      <c r="C108" s="49">
        <v>15</v>
      </c>
      <c r="D108" s="75" t="s">
        <v>80</v>
      </c>
    </row>
    <row r="109" spans="1:4" ht="15.75" customHeight="1" x14ac:dyDescent="0.25">
      <c r="A109" s="70">
        <v>93</v>
      </c>
      <c r="B109" s="126" t="s">
        <v>152</v>
      </c>
      <c r="C109" s="49">
        <v>12</v>
      </c>
      <c r="D109" s="75" t="s">
        <v>80</v>
      </c>
    </row>
    <row r="110" spans="1:4" ht="15.75" customHeight="1" x14ac:dyDescent="0.25">
      <c r="A110" s="70">
        <v>94</v>
      </c>
      <c r="B110" s="126" t="s">
        <v>153</v>
      </c>
      <c r="C110" s="49">
        <v>9</v>
      </c>
      <c r="D110" s="75" t="s">
        <v>80</v>
      </c>
    </row>
    <row r="111" spans="1:4" ht="15.75" customHeight="1" x14ac:dyDescent="0.25">
      <c r="A111" s="70">
        <v>95</v>
      </c>
      <c r="B111" s="126" t="s">
        <v>273</v>
      </c>
      <c r="C111" s="49">
        <v>6</v>
      </c>
      <c r="D111" s="75" t="s">
        <v>80</v>
      </c>
    </row>
    <row r="112" spans="1:4" ht="13.5" x14ac:dyDescent="0.25">
      <c r="A112" s="70"/>
      <c r="B112" s="125"/>
      <c r="C112" s="124"/>
      <c r="D112" s="75"/>
    </row>
  </sheetData>
  <phoneticPr fontId="4" type="noConversion"/>
  <pageMargins left="0.5" right="0.5" top="0.25" bottom="0.45" header="0.3" footer="0.3"/>
  <pageSetup orientation="portrait" r:id="rId1"/>
  <headerFooter scaleWithDoc="0">
    <oddFooter>&amp;L&amp;"Century Gothic,Regular"FinCEN SAR - "Other" Financial Institutions&amp;R&amp;"Century Gothic,Regular"Page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9:S124"/>
  <sheetViews>
    <sheetView showGridLines="0" zoomScaleNormal="100" workbookViewId="0">
      <selection activeCell="O89" sqref="O89"/>
    </sheetView>
  </sheetViews>
  <sheetFormatPr defaultColWidth="9.140625" defaultRowHeight="12.75" x14ac:dyDescent="0.2"/>
  <cols>
    <col min="1" max="1" width="28.42578125" style="1" customWidth="1"/>
    <col min="2" max="2" width="57.42578125" style="1" customWidth="1"/>
    <col min="3" max="12" width="11.7109375" style="1" customWidth="1"/>
    <col min="13" max="16384" width="9.140625" style="1"/>
  </cols>
  <sheetData>
    <row r="9" spans="1:18" ht="13.5" x14ac:dyDescent="0.25">
      <c r="A9" s="54" t="s">
        <v>223</v>
      </c>
      <c r="B9" s="175"/>
      <c r="C9" s="175"/>
      <c r="D9" s="30"/>
    </row>
    <row r="10" spans="1:18" ht="13.5" x14ac:dyDescent="0.25">
      <c r="A10" s="31"/>
      <c r="B10" s="30"/>
      <c r="C10" s="30"/>
      <c r="D10" s="30"/>
    </row>
    <row r="11" spans="1:18" ht="13.5" x14ac:dyDescent="0.25">
      <c r="A11" s="54" t="s">
        <v>236</v>
      </c>
      <c r="B11" s="179"/>
      <c r="C11" s="179"/>
      <c r="D11" s="30"/>
    </row>
    <row r="12" spans="1:18" ht="13.5" x14ac:dyDescent="0.25">
      <c r="A12" s="31" t="s">
        <v>262</v>
      </c>
      <c r="B12" s="175"/>
      <c r="C12" s="175"/>
      <c r="D12" s="30"/>
    </row>
    <row r="14" spans="1:18" ht="33.75" customHeight="1" x14ac:dyDescent="0.2">
      <c r="A14" s="63" t="s">
        <v>82</v>
      </c>
      <c r="B14" s="63" t="s">
        <v>83</v>
      </c>
      <c r="C14" s="64" t="s">
        <v>193</v>
      </c>
      <c r="D14" s="64" t="s">
        <v>194</v>
      </c>
      <c r="E14" s="64" t="s">
        <v>199</v>
      </c>
      <c r="F14" s="64" t="s">
        <v>201</v>
      </c>
      <c r="G14" s="64" t="s">
        <v>202</v>
      </c>
      <c r="H14" s="64" t="s">
        <v>219</v>
      </c>
      <c r="I14" s="64" t="s">
        <v>231</v>
      </c>
      <c r="J14" s="64" t="s">
        <v>232</v>
      </c>
      <c r="K14" s="64" t="s">
        <v>259</v>
      </c>
      <c r="L14" s="64" t="s">
        <v>261</v>
      </c>
      <c r="M14" s="25"/>
      <c r="N14" s="87"/>
      <c r="O14" s="87"/>
      <c r="P14" s="87"/>
      <c r="Q14" s="25"/>
      <c r="R14" s="25"/>
    </row>
    <row r="15" spans="1:18" ht="15.95" customHeight="1" x14ac:dyDescent="0.25">
      <c r="A15" s="135" t="s">
        <v>257</v>
      </c>
      <c r="B15" s="136" t="s">
        <v>265</v>
      </c>
      <c r="C15" s="139" t="s">
        <v>81</v>
      </c>
      <c r="D15" s="139" t="s">
        <v>81</v>
      </c>
      <c r="E15" s="139" t="s">
        <v>81</v>
      </c>
      <c r="F15" s="139" t="s">
        <v>81</v>
      </c>
      <c r="G15" s="124">
        <v>24</v>
      </c>
      <c r="H15" s="131">
        <v>229</v>
      </c>
      <c r="I15" s="131">
        <v>468</v>
      </c>
      <c r="J15" s="131">
        <v>156</v>
      </c>
      <c r="K15" s="131">
        <v>298</v>
      </c>
      <c r="L15" s="131">
        <v>187</v>
      </c>
      <c r="M15" s="25"/>
      <c r="N15" s="87"/>
      <c r="O15" s="87"/>
      <c r="P15" s="87"/>
      <c r="Q15" s="25"/>
      <c r="R15" s="25"/>
    </row>
    <row r="16" spans="1:18" ht="15.95" customHeight="1" x14ac:dyDescent="0.25">
      <c r="A16" s="76"/>
      <c r="B16" s="136" t="s">
        <v>242</v>
      </c>
      <c r="C16" s="139" t="s">
        <v>81</v>
      </c>
      <c r="D16" s="139" t="s">
        <v>81</v>
      </c>
      <c r="E16" s="139" t="s">
        <v>81</v>
      </c>
      <c r="F16" s="139" t="s">
        <v>81</v>
      </c>
      <c r="G16" s="124">
        <v>79</v>
      </c>
      <c r="H16" s="131">
        <v>2537</v>
      </c>
      <c r="I16" s="131">
        <v>6085</v>
      </c>
      <c r="J16" s="131">
        <v>6852</v>
      </c>
      <c r="K16" s="131">
        <v>6678</v>
      </c>
      <c r="L16" s="131">
        <v>6158</v>
      </c>
      <c r="M16" s="25"/>
      <c r="N16" s="87"/>
      <c r="O16" s="87"/>
      <c r="P16" s="87"/>
      <c r="Q16" s="25"/>
      <c r="R16" s="25"/>
    </row>
    <row r="17" spans="1:19" ht="15.95" customHeight="1" x14ac:dyDescent="0.25">
      <c r="A17" s="76"/>
      <c r="B17" s="136" t="s">
        <v>256</v>
      </c>
      <c r="C17" s="139" t="s">
        <v>81</v>
      </c>
      <c r="D17" s="139" t="s">
        <v>81</v>
      </c>
      <c r="E17" s="139" t="s">
        <v>81</v>
      </c>
      <c r="F17" s="139" t="s">
        <v>81</v>
      </c>
      <c r="G17" s="124">
        <v>26</v>
      </c>
      <c r="H17" s="131">
        <v>163</v>
      </c>
      <c r="I17" s="131">
        <v>422</v>
      </c>
      <c r="J17" s="131">
        <v>1100</v>
      </c>
      <c r="K17" s="131">
        <v>2073</v>
      </c>
      <c r="L17" s="131">
        <v>2469</v>
      </c>
      <c r="M17" s="25"/>
      <c r="N17" s="87"/>
      <c r="O17" s="87"/>
      <c r="P17" s="87"/>
      <c r="Q17" s="25"/>
      <c r="R17" s="25"/>
    </row>
    <row r="18" spans="1:19" ht="15.95" customHeight="1" x14ac:dyDescent="0.25">
      <c r="A18" s="77"/>
      <c r="B18" s="57" t="s">
        <v>79</v>
      </c>
      <c r="C18" s="139" t="s">
        <v>81</v>
      </c>
      <c r="D18" s="139" t="s">
        <v>81</v>
      </c>
      <c r="E18" s="139" t="s">
        <v>81</v>
      </c>
      <c r="F18" s="139" t="s">
        <v>81</v>
      </c>
      <c r="G18" s="58">
        <f t="shared" ref="G18:L18" si="0">SUM(G15:G17)</f>
        <v>129</v>
      </c>
      <c r="H18" s="60">
        <f t="shared" si="0"/>
        <v>2929</v>
      </c>
      <c r="I18" s="60">
        <f t="shared" si="0"/>
        <v>6975</v>
      </c>
      <c r="J18" s="60">
        <f t="shared" si="0"/>
        <v>8108</v>
      </c>
      <c r="K18" s="60">
        <f t="shared" si="0"/>
        <v>9049</v>
      </c>
      <c r="L18" s="60">
        <f t="shared" si="0"/>
        <v>8814</v>
      </c>
      <c r="M18" s="18"/>
      <c r="N18" s="88"/>
      <c r="O18" s="95"/>
      <c r="P18" s="96"/>
      <c r="Q18" s="23"/>
      <c r="R18" s="23"/>
      <c r="S18" s="4"/>
    </row>
    <row r="19" spans="1:19" ht="15.95" customHeight="1" x14ac:dyDescent="0.25">
      <c r="A19" s="76" t="s">
        <v>84</v>
      </c>
      <c r="B19" s="50" t="s">
        <v>85</v>
      </c>
      <c r="C19" s="65">
        <v>2346</v>
      </c>
      <c r="D19" s="105">
        <v>3196</v>
      </c>
      <c r="E19" s="109">
        <v>4079</v>
      </c>
      <c r="F19" s="115">
        <v>7334</v>
      </c>
      <c r="G19" s="127">
        <v>10720</v>
      </c>
      <c r="H19" s="124">
        <v>10919</v>
      </c>
      <c r="I19" s="131">
        <v>28576</v>
      </c>
      <c r="J19" s="131">
        <v>46984</v>
      </c>
      <c r="K19" s="165">
        <v>34272</v>
      </c>
      <c r="L19" s="185">
        <v>30212</v>
      </c>
      <c r="M19" s="18"/>
      <c r="N19" s="88"/>
      <c r="O19" s="95"/>
      <c r="P19" s="96"/>
      <c r="Q19" s="23"/>
      <c r="R19" s="23"/>
      <c r="S19" s="4"/>
    </row>
    <row r="20" spans="1:19" ht="15.95" customHeight="1" x14ac:dyDescent="0.25">
      <c r="A20" s="130"/>
      <c r="B20" s="137" t="s">
        <v>251</v>
      </c>
      <c r="C20" s="139" t="s">
        <v>81</v>
      </c>
      <c r="D20" s="139" t="s">
        <v>81</v>
      </c>
      <c r="E20" s="139" t="s">
        <v>81</v>
      </c>
      <c r="F20" s="139" t="s">
        <v>81</v>
      </c>
      <c r="G20" s="131">
        <v>3</v>
      </c>
      <c r="H20" s="124">
        <v>47</v>
      </c>
      <c r="I20" s="131">
        <v>52</v>
      </c>
      <c r="J20" s="131">
        <v>47</v>
      </c>
      <c r="K20" s="165">
        <v>43</v>
      </c>
      <c r="L20" s="185">
        <v>34</v>
      </c>
      <c r="M20" s="18"/>
      <c r="N20" s="88"/>
      <c r="O20" s="95"/>
      <c r="P20" s="96"/>
      <c r="Q20" s="23"/>
      <c r="R20" s="23"/>
      <c r="S20" s="4"/>
    </row>
    <row r="21" spans="1:19" ht="15.95" customHeight="1" x14ac:dyDescent="0.25">
      <c r="A21" s="76"/>
      <c r="B21" s="50" t="s">
        <v>86</v>
      </c>
      <c r="C21" s="96">
        <v>274</v>
      </c>
      <c r="D21" s="96">
        <v>728</v>
      </c>
      <c r="E21" s="109">
        <v>1103</v>
      </c>
      <c r="F21" s="115">
        <v>526</v>
      </c>
      <c r="G21" s="127">
        <v>1090</v>
      </c>
      <c r="H21" s="124">
        <v>1318</v>
      </c>
      <c r="I21" s="131">
        <v>3238</v>
      </c>
      <c r="J21" s="131">
        <v>9936</v>
      </c>
      <c r="K21" s="165">
        <v>6696</v>
      </c>
      <c r="L21" s="185">
        <v>2439</v>
      </c>
      <c r="M21" s="18"/>
      <c r="N21" s="88"/>
      <c r="O21" s="95"/>
      <c r="P21" s="96"/>
      <c r="Q21" s="23"/>
      <c r="R21" s="23"/>
      <c r="S21" s="4"/>
    </row>
    <row r="22" spans="1:19" ht="15.95" customHeight="1" x14ac:dyDescent="0.25">
      <c r="A22" s="76"/>
      <c r="B22" s="50" t="s">
        <v>87</v>
      </c>
      <c r="C22" s="96">
        <v>785</v>
      </c>
      <c r="D22" s="96">
        <v>1054</v>
      </c>
      <c r="E22" s="109">
        <v>1910</v>
      </c>
      <c r="F22" s="115">
        <v>20181</v>
      </c>
      <c r="G22" s="127">
        <v>37518</v>
      </c>
      <c r="H22" s="124">
        <v>46558</v>
      </c>
      <c r="I22" s="131">
        <v>54711</v>
      </c>
      <c r="J22" s="131">
        <v>85251</v>
      </c>
      <c r="K22" s="165">
        <v>161522</v>
      </c>
      <c r="L22" s="185">
        <v>119465</v>
      </c>
      <c r="M22" s="18"/>
      <c r="N22" s="88"/>
      <c r="O22" s="95"/>
      <c r="P22" s="96"/>
      <c r="Q22" s="23"/>
      <c r="R22" s="23"/>
      <c r="S22" s="4"/>
    </row>
    <row r="23" spans="1:19" ht="15.95" customHeight="1" x14ac:dyDescent="0.25">
      <c r="A23" s="76"/>
      <c r="B23" s="50" t="s">
        <v>220</v>
      </c>
      <c r="C23" s="96">
        <v>4779</v>
      </c>
      <c r="D23" s="96">
        <v>10525</v>
      </c>
      <c r="E23" s="109">
        <v>10341</v>
      </c>
      <c r="F23" s="115">
        <v>13959</v>
      </c>
      <c r="G23" s="127">
        <v>20164</v>
      </c>
      <c r="H23" s="124">
        <v>23807</v>
      </c>
      <c r="I23" s="131">
        <v>20556</v>
      </c>
      <c r="J23" s="131">
        <v>20028</v>
      </c>
      <c r="K23" s="165">
        <v>18013</v>
      </c>
      <c r="L23" s="185">
        <v>15516</v>
      </c>
      <c r="M23" s="18"/>
      <c r="N23" s="88"/>
      <c r="O23" s="95"/>
      <c r="P23" s="96"/>
      <c r="Q23" s="23"/>
      <c r="R23" s="23"/>
      <c r="S23" s="4"/>
    </row>
    <row r="24" spans="1:19" ht="15.95" customHeight="1" x14ac:dyDescent="0.25">
      <c r="A24" s="76"/>
      <c r="B24" s="50" t="s">
        <v>221</v>
      </c>
      <c r="C24" s="96">
        <v>14565</v>
      </c>
      <c r="D24" s="96">
        <v>15997</v>
      </c>
      <c r="E24" s="109">
        <v>16410</v>
      </c>
      <c r="F24" s="115">
        <v>20170</v>
      </c>
      <c r="G24" s="127">
        <v>23042</v>
      </c>
      <c r="H24" s="124">
        <v>20561</v>
      </c>
      <c r="I24" s="131">
        <v>20508</v>
      </c>
      <c r="J24" s="131">
        <v>33182</v>
      </c>
      <c r="K24" s="165">
        <v>34353</v>
      </c>
      <c r="L24" s="185">
        <v>32217</v>
      </c>
      <c r="M24" s="18"/>
      <c r="N24" s="88"/>
      <c r="O24" s="95"/>
      <c r="P24" s="96"/>
      <c r="Q24" s="23"/>
      <c r="R24" s="23"/>
      <c r="S24" s="4"/>
    </row>
    <row r="25" spans="1:19" ht="15.95" customHeight="1" x14ac:dyDescent="0.25">
      <c r="A25" s="76"/>
      <c r="B25" s="50" t="s">
        <v>203</v>
      </c>
      <c r="C25" s="96">
        <v>14</v>
      </c>
      <c r="D25" s="96">
        <v>9</v>
      </c>
      <c r="E25" s="109">
        <v>27</v>
      </c>
      <c r="F25" s="115">
        <v>47</v>
      </c>
      <c r="G25" s="127">
        <v>6</v>
      </c>
      <c r="H25" s="124">
        <v>78</v>
      </c>
      <c r="I25" s="131">
        <v>67</v>
      </c>
      <c r="J25" s="131">
        <v>74</v>
      </c>
      <c r="K25" s="165">
        <v>51</v>
      </c>
      <c r="L25" s="185">
        <v>404</v>
      </c>
      <c r="M25" s="18"/>
      <c r="N25" s="88"/>
      <c r="O25" s="95"/>
      <c r="P25" s="96"/>
      <c r="Q25" s="23"/>
      <c r="R25" s="23"/>
      <c r="S25" s="4"/>
    </row>
    <row r="26" spans="1:19" ht="15.95" customHeight="1" x14ac:dyDescent="0.25">
      <c r="A26" s="76"/>
      <c r="B26" s="50" t="s">
        <v>88</v>
      </c>
      <c r="C26" s="96">
        <v>262</v>
      </c>
      <c r="D26" s="96">
        <v>126</v>
      </c>
      <c r="E26" s="109">
        <v>55</v>
      </c>
      <c r="F26" s="115">
        <v>307</v>
      </c>
      <c r="G26" s="127">
        <v>430</v>
      </c>
      <c r="H26" s="124">
        <v>566</v>
      </c>
      <c r="I26" s="131">
        <v>852</v>
      </c>
      <c r="J26" s="131">
        <v>1103</v>
      </c>
      <c r="K26" s="165">
        <v>1737</v>
      </c>
      <c r="L26" s="185">
        <v>2991</v>
      </c>
      <c r="M26" s="18"/>
      <c r="N26" s="88"/>
      <c r="O26" s="95"/>
      <c r="P26" s="96"/>
      <c r="Q26" s="23"/>
      <c r="R26" s="23"/>
      <c r="S26" s="4"/>
    </row>
    <row r="27" spans="1:19" ht="15.95" customHeight="1" x14ac:dyDescent="0.25">
      <c r="A27" s="76"/>
      <c r="B27" s="50" t="s">
        <v>128</v>
      </c>
      <c r="C27" s="96">
        <v>10</v>
      </c>
      <c r="D27" s="96">
        <v>13</v>
      </c>
      <c r="E27" s="109">
        <v>16</v>
      </c>
      <c r="F27" s="115">
        <v>136</v>
      </c>
      <c r="G27" s="127">
        <v>84</v>
      </c>
      <c r="H27" s="124">
        <v>119</v>
      </c>
      <c r="I27" s="131">
        <v>191</v>
      </c>
      <c r="J27" s="131">
        <v>366</v>
      </c>
      <c r="K27" s="165">
        <v>984</v>
      </c>
      <c r="L27" s="185">
        <v>607</v>
      </c>
      <c r="M27" s="18"/>
      <c r="N27" s="88"/>
      <c r="O27" s="95"/>
      <c r="P27" s="96"/>
      <c r="Q27" s="23"/>
      <c r="R27" s="23"/>
      <c r="S27" s="4"/>
    </row>
    <row r="28" spans="1:19" ht="15.95" customHeight="1" x14ac:dyDescent="0.25">
      <c r="A28" s="76"/>
      <c r="B28" s="50" t="s">
        <v>75</v>
      </c>
      <c r="C28" s="96">
        <v>3099</v>
      </c>
      <c r="D28" s="96">
        <v>4062</v>
      </c>
      <c r="E28" s="109">
        <v>3431</v>
      </c>
      <c r="F28" s="115">
        <v>9128</v>
      </c>
      <c r="G28" s="127">
        <v>15824</v>
      </c>
      <c r="H28" s="124">
        <v>17920</v>
      </c>
      <c r="I28" s="131">
        <v>41672</v>
      </c>
      <c r="J28" s="131">
        <v>70319</v>
      </c>
      <c r="K28" s="165">
        <v>55305</v>
      </c>
      <c r="L28" s="185">
        <v>55687</v>
      </c>
      <c r="M28" s="18"/>
      <c r="N28" s="88"/>
      <c r="O28" s="95"/>
      <c r="P28" s="96"/>
      <c r="Q28" s="23"/>
      <c r="R28" s="23"/>
      <c r="S28" s="4"/>
    </row>
    <row r="29" spans="1:19" ht="15.95" customHeight="1" x14ac:dyDescent="0.25">
      <c r="A29" s="130"/>
      <c r="B29" s="136" t="s">
        <v>250</v>
      </c>
      <c r="C29" s="139" t="s">
        <v>81</v>
      </c>
      <c r="D29" s="139" t="s">
        <v>81</v>
      </c>
      <c r="E29" s="139" t="s">
        <v>81</v>
      </c>
      <c r="F29" s="139" t="s">
        <v>81</v>
      </c>
      <c r="G29" s="131">
        <v>1</v>
      </c>
      <c r="H29" s="124">
        <v>63</v>
      </c>
      <c r="I29" s="131">
        <v>63</v>
      </c>
      <c r="J29" s="131">
        <v>59</v>
      </c>
      <c r="K29" s="165">
        <v>128</v>
      </c>
      <c r="L29" s="185">
        <v>101</v>
      </c>
      <c r="M29" s="18"/>
      <c r="N29" s="88"/>
      <c r="O29" s="95"/>
      <c r="P29" s="96"/>
      <c r="Q29" s="23"/>
      <c r="R29" s="23"/>
      <c r="S29" s="4"/>
    </row>
    <row r="30" spans="1:19" ht="15.95" customHeight="1" x14ac:dyDescent="0.25">
      <c r="A30" s="76"/>
      <c r="B30" s="50" t="s">
        <v>89</v>
      </c>
      <c r="C30" s="96">
        <v>20</v>
      </c>
      <c r="D30" s="96">
        <v>23</v>
      </c>
      <c r="E30" s="109">
        <v>11</v>
      </c>
      <c r="F30" s="115">
        <v>11</v>
      </c>
      <c r="G30" s="127">
        <v>12</v>
      </c>
      <c r="H30" s="124">
        <v>16</v>
      </c>
      <c r="I30" s="131">
        <v>10</v>
      </c>
      <c r="J30" s="131">
        <v>13</v>
      </c>
      <c r="K30" s="165">
        <v>56</v>
      </c>
      <c r="L30" s="185">
        <v>52</v>
      </c>
      <c r="M30" s="18"/>
      <c r="N30" s="88"/>
      <c r="O30" s="95"/>
      <c r="P30" s="96"/>
      <c r="Q30" s="23"/>
      <c r="R30" s="23"/>
      <c r="S30" s="4"/>
    </row>
    <row r="31" spans="1:19" ht="15.95" customHeight="1" x14ac:dyDescent="0.25">
      <c r="A31" s="130"/>
      <c r="B31" s="136" t="s">
        <v>248</v>
      </c>
      <c r="C31" s="139" t="s">
        <v>81</v>
      </c>
      <c r="D31" s="139" t="s">
        <v>81</v>
      </c>
      <c r="E31" s="139" t="s">
        <v>81</v>
      </c>
      <c r="F31" s="139" t="s">
        <v>81</v>
      </c>
      <c r="G31" s="131">
        <v>7</v>
      </c>
      <c r="H31" s="124">
        <v>89</v>
      </c>
      <c r="I31" s="131">
        <v>74</v>
      </c>
      <c r="J31" s="131">
        <v>44</v>
      </c>
      <c r="K31" s="165">
        <v>56</v>
      </c>
      <c r="L31" s="185">
        <v>74</v>
      </c>
      <c r="M31" s="18"/>
      <c r="N31" s="88"/>
      <c r="O31" s="95"/>
      <c r="P31" s="96"/>
      <c r="Q31" s="23"/>
      <c r="R31" s="23"/>
      <c r="S31" s="4"/>
    </row>
    <row r="32" spans="1:19" ht="15.95" customHeight="1" x14ac:dyDescent="0.25">
      <c r="A32" s="76"/>
      <c r="B32" s="50" t="s">
        <v>200</v>
      </c>
      <c r="C32" s="96">
        <v>1207</v>
      </c>
      <c r="D32" s="96">
        <v>1107</v>
      </c>
      <c r="E32" s="109">
        <v>1174</v>
      </c>
      <c r="F32" s="115">
        <v>4578</v>
      </c>
      <c r="G32" s="127">
        <v>9690</v>
      </c>
      <c r="H32" s="124">
        <v>12249</v>
      </c>
      <c r="I32" s="131">
        <v>15496</v>
      </c>
      <c r="J32" s="131">
        <v>18739</v>
      </c>
      <c r="K32" s="165">
        <v>23011</v>
      </c>
      <c r="L32" s="185">
        <v>24362</v>
      </c>
      <c r="M32" s="18"/>
      <c r="N32" s="88"/>
      <c r="O32" s="95"/>
      <c r="P32" s="96"/>
      <c r="Q32" s="23"/>
      <c r="R32" s="23"/>
      <c r="S32" s="4"/>
    </row>
    <row r="33" spans="1:19" ht="15.95" customHeight="1" x14ac:dyDescent="0.25">
      <c r="A33" s="78"/>
      <c r="B33" s="57" t="s">
        <v>79</v>
      </c>
      <c r="C33" s="60">
        <f t="shared" ref="C33:L33" si="1">SUM(C19:C32)</f>
        <v>27361</v>
      </c>
      <c r="D33" s="60">
        <f t="shared" si="1"/>
        <v>36840</v>
      </c>
      <c r="E33" s="60">
        <f t="shared" si="1"/>
        <v>38557</v>
      </c>
      <c r="F33" s="60">
        <f t="shared" si="1"/>
        <v>76377</v>
      </c>
      <c r="G33" s="60">
        <f t="shared" si="1"/>
        <v>118591</v>
      </c>
      <c r="H33" s="60">
        <f t="shared" si="1"/>
        <v>134310</v>
      </c>
      <c r="I33" s="60">
        <f t="shared" si="1"/>
        <v>186066</v>
      </c>
      <c r="J33" s="60">
        <f t="shared" si="1"/>
        <v>286145</v>
      </c>
      <c r="K33" s="60">
        <f t="shared" si="1"/>
        <v>336227</v>
      </c>
      <c r="L33" s="60">
        <f t="shared" si="1"/>
        <v>284161</v>
      </c>
      <c r="M33" s="18"/>
      <c r="N33" s="88"/>
      <c r="O33" s="95"/>
      <c r="P33" s="96"/>
      <c r="Q33" s="23"/>
      <c r="R33" s="23"/>
      <c r="S33" s="4"/>
    </row>
    <row r="34" spans="1:19" ht="15.95" customHeight="1" x14ac:dyDescent="0.25">
      <c r="A34" s="135" t="s">
        <v>258</v>
      </c>
      <c r="B34" s="136" t="s">
        <v>253</v>
      </c>
      <c r="C34" s="139" t="s">
        <v>81</v>
      </c>
      <c r="D34" s="139" t="s">
        <v>81</v>
      </c>
      <c r="E34" s="139" t="s">
        <v>81</v>
      </c>
      <c r="F34" s="139" t="s">
        <v>81</v>
      </c>
      <c r="G34" s="127">
        <v>0</v>
      </c>
      <c r="H34" s="131">
        <v>0</v>
      </c>
      <c r="I34" s="131">
        <v>1</v>
      </c>
      <c r="J34" s="131">
        <v>13</v>
      </c>
      <c r="K34" s="166">
        <v>267</v>
      </c>
      <c r="L34" s="185">
        <v>431</v>
      </c>
      <c r="M34" s="25"/>
      <c r="N34" s="87"/>
      <c r="O34" s="87"/>
      <c r="P34" s="87"/>
      <c r="Q34" s="25"/>
      <c r="R34" s="25"/>
    </row>
    <row r="35" spans="1:19" ht="15.95" customHeight="1" x14ac:dyDescent="0.25">
      <c r="A35" s="76"/>
      <c r="B35" s="136" t="s">
        <v>273</v>
      </c>
      <c r="C35" s="59">
        <v>0</v>
      </c>
      <c r="D35" s="59">
        <v>1</v>
      </c>
      <c r="E35" s="109">
        <v>2</v>
      </c>
      <c r="F35" s="114">
        <v>3</v>
      </c>
      <c r="G35" s="190" t="s">
        <v>81</v>
      </c>
      <c r="H35" s="190" t="s">
        <v>81</v>
      </c>
      <c r="I35" s="190" t="s">
        <v>81</v>
      </c>
      <c r="J35" s="190" t="s">
        <v>81</v>
      </c>
      <c r="K35" s="190" t="s">
        <v>81</v>
      </c>
      <c r="L35" s="190" t="s">
        <v>81</v>
      </c>
      <c r="M35" s="25"/>
      <c r="N35" s="87"/>
      <c r="O35" s="97"/>
      <c r="P35" s="98"/>
      <c r="Q35" s="25"/>
      <c r="R35" s="25"/>
    </row>
    <row r="36" spans="1:19" ht="15.95" customHeight="1" x14ac:dyDescent="0.25">
      <c r="A36" s="77"/>
      <c r="B36" s="50" t="s">
        <v>126</v>
      </c>
      <c r="C36" s="65">
        <v>15</v>
      </c>
      <c r="D36" s="105">
        <v>72</v>
      </c>
      <c r="E36" s="109">
        <v>27</v>
      </c>
      <c r="F36" s="114">
        <v>28</v>
      </c>
      <c r="G36" s="127">
        <v>26</v>
      </c>
      <c r="H36" s="131">
        <v>14</v>
      </c>
      <c r="I36" s="131">
        <v>13</v>
      </c>
      <c r="J36" s="131">
        <v>29</v>
      </c>
      <c r="K36" s="166">
        <v>402</v>
      </c>
      <c r="L36" s="185">
        <v>543</v>
      </c>
      <c r="M36" s="25"/>
      <c r="N36" s="87"/>
      <c r="O36" s="97"/>
      <c r="P36" s="98"/>
      <c r="Q36" s="25"/>
      <c r="R36" s="25"/>
    </row>
    <row r="37" spans="1:19" ht="15.95" customHeight="1" x14ac:dyDescent="0.25">
      <c r="A37" s="77"/>
      <c r="B37" s="50" t="s">
        <v>75</v>
      </c>
      <c r="C37" s="65">
        <v>64</v>
      </c>
      <c r="D37" s="105">
        <v>130</v>
      </c>
      <c r="E37" s="109">
        <v>73</v>
      </c>
      <c r="F37" s="114">
        <v>43</v>
      </c>
      <c r="G37" s="127">
        <v>85</v>
      </c>
      <c r="H37" s="131">
        <v>72</v>
      </c>
      <c r="I37" s="131">
        <v>69</v>
      </c>
      <c r="J37" s="131">
        <v>88</v>
      </c>
      <c r="K37" s="166">
        <v>378</v>
      </c>
      <c r="L37" s="185">
        <v>708</v>
      </c>
      <c r="M37" s="25"/>
      <c r="N37" s="87"/>
      <c r="O37" s="97"/>
      <c r="P37" s="98"/>
      <c r="Q37" s="25"/>
      <c r="R37" s="25"/>
    </row>
    <row r="38" spans="1:19" ht="15.95" customHeight="1" x14ac:dyDescent="0.25">
      <c r="A38" s="77"/>
      <c r="B38" s="136" t="s">
        <v>271</v>
      </c>
      <c r="C38" s="65">
        <v>3</v>
      </c>
      <c r="D38" s="105">
        <v>3</v>
      </c>
      <c r="E38" s="109">
        <v>3</v>
      </c>
      <c r="F38" s="114">
        <v>10</v>
      </c>
      <c r="G38" s="127">
        <v>6</v>
      </c>
      <c r="H38" s="190" t="s">
        <v>81</v>
      </c>
      <c r="I38" s="190" t="s">
        <v>81</v>
      </c>
      <c r="J38" s="190" t="s">
        <v>81</v>
      </c>
      <c r="K38" s="190" t="s">
        <v>81</v>
      </c>
      <c r="L38" s="190" t="s">
        <v>81</v>
      </c>
      <c r="M38" s="25"/>
      <c r="N38" s="87"/>
      <c r="O38" s="97"/>
      <c r="P38" s="65"/>
      <c r="Q38" s="25"/>
      <c r="R38" s="25"/>
    </row>
    <row r="39" spans="1:19" ht="15.95" customHeight="1" x14ac:dyDescent="0.25">
      <c r="A39" s="77"/>
      <c r="B39" s="50" t="s">
        <v>127</v>
      </c>
      <c r="C39" s="59">
        <v>0</v>
      </c>
      <c r="D39" s="59">
        <v>4</v>
      </c>
      <c r="E39" s="109">
        <v>1</v>
      </c>
      <c r="F39" s="112">
        <v>0</v>
      </c>
      <c r="G39" s="112">
        <v>1</v>
      </c>
      <c r="H39" s="129">
        <v>3</v>
      </c>
      <c r="I39" s="129">
        <v>4</v>
      </c>
      <c r="J39" s="129">
        <v>5</v>
      </c>
      <c r="K39" s="166">
        <v>16</v>
      </c>
      <c r="L39" s="185">
        <v>24</v>
      </c>
      <c r="M39" s="18"/>
      <c r="N39" s="88"/>
      <c r="O39" s="95"/>
      <c r="P39" s="96"/>
      <c r="Q39" s="23"/>
      <c r="R39" s="23"/>
      <c r="S39" s="4"/>
    </row>
    <row r="40" spans="1:19" ht="15.95" customHeight="1" x14ac:dyDescent="0.25">
      <c r="A40" s="128"/>
      <c r="B40" s="136" t="s">
        <v>254</v>
      </c>
      <c r="C40" s="139" t="s">
        <v>81</v>
      </c>
      <c r="D40" s="139" t="s">
        <v>81</v>
      </c>
      <c r="E40" s="139" t="s">
        <v>81</v>
      </c>
      <c r="F40" s="139" t="s">
        <v>81</v>
      </c>
      <c r="G40" s="129">
        <v>0</v>
      </c>
      <c r="H40" s="129">
        <v>0</v>
      </c>
      <c r="I40" s="129">
        <v>2</v>
      </c>
      <c r="J40" s="129">
        <v>10</v>
      </c>
      <c r="K40" s="166">
        <v>72</v>
      </c>
      <c r="L40" s="185">
        <v>102</v>
      </c>
      <c r="M40" s="18"/>
      <c r="N40" s="88"/>
      <c r="O40" s="95"/>
      <c r="P40" s="96"/>
      <c r="Q40" s="23"/>
      <c r="R40" s="23"/>
      <c r="S40" s="4"/>
    </row>
    <row r="41" spans="1:19" ht="15.95" customHeight="1" x14ac:dyDescent="0.25">
      <c r="A41" s="77"/>
      <c r="B41" s="57" t="s">
        <v>79</v>
      </c>
      <c r="C41" s="58">
        <f t="shared" ref="C41:L41" si="2">SUM(C34:C40)</f>
        <v>82</v>
      </c>
      <c r="D41" s="58">
        <f t="shared" si="2"/>
        <v>210</v>
      </c>
      <c r="E41" s="58">
        <f t="shared" si="2"/>
        <v>106</v>
      </c>
      <c r="F41" s="58">
        <f t="shared" si="2"/>
        <v>84</v>
      </c>
      <c r="G41" s="58">
        <f t="shared" si="2"/>
        <v>118</v>
      </c>
      <c r="H41" s="58">
        <f t="shared" si="2"/>
        <v>89</v>
      </c>
      <c r="I41" s="58">
        <f t="shared" si="2"/>
        <v>89</v>
      </c>
      <c r="J41" s="58">
        <f t="shared" si="2"/>
        <v>145</v>
      </c>
      <c r="K41" s="60">
        <f t="shared" si="2"/>
        <v>1135</v>
      </c>
      <c r="L41" s="60">
        <f t="shared" si="2"/>
        <v>1808</v>
      </c>
      <c r="M41" s="18"/>
      <c r="N41" s="88"/>
      <c r="O41" s="95"/>
      <c r="P41" s="96"/>
      <c r="Q41" s="23"/>
      <c r="R41" s="23"/>
      <c r="S41" s="4"/>
    </row>
    <row r="42" spans="1:19" ht="15.95" customHeight="1" x14ac:dyDescent="0.25">
      <c r="A42" s="76" t="s">
        <v>179</v>
      </c>
      <c r="B42" s="50" t="s">
        <v>90</v>
      </c>
      <c r="C42" s="96">
        <v>368</v>
      </c>
      <c r="D42" s="96">
        <v>459</v>
      </c>
      <c r="E42" s="109">
        <v>407</v>
      </c>
      <c r="F42" s="116">
        <v>610</v>
      </c>
      <c r="G42" s="127">
        <v>587</v>
      </c>
      <c r="H42" s="143">
        <v>309</v>
      </c>
      <c r="I42" s="131">
        <v>177</v>
      </c>
      <c r="J42" s="131">
        <v>201</v>
      </c>
      <c r="K42" s="167">
        <v>131</v>
      </c>
      <c r="L42" s="185">
        <v>245</v>
      </c>
      <c r="M42" s="18"/>
      <c r="N42" s="88"/>
      <c r="O42" s="95"/>
      <c r="P42" s="96"/>
      <c r="Q42" s="23"/>
      <c r="R42" s="23"/>
      <c r="S42" s="4"/>
    </row>
    <row r="43" spans="1:19" ht="15.95" customHeight="1" x14ac:dyDescent="0.25">
      <c r="A43" s="76"/>
      <c r="B43" s="50" t="s">
        <v>91</v>
      </c>
      <c r="C43" s="96">
        <v>113</v>
      </c>
      <c r="D43" s="96">
        <v>210</v>
      </c>
      <c r="E43" s="109">
        <v>133</v>
      </c>
      <c r="F43" s="116">
        <v>138</v>
      </c>
      <c r="G43" s="127">
        <v>135</v>
      </c>
      <c r="H43" s="143">
        <v>79</v>
      </c>
      <c r="I43" s="131">
        <v>93</v>
      </c>
      <c r="J43" s="131">
        <v>1589</v>
      </c>
      <c r="K43" s="167">
        <v>864</v>
      </c>
      <c r="L43" s="185">
        <v>175</v>
      </c>
      <c r="M43" s="18"/>
      <c r="N43" s="88"/>
      <c r="O43" s="95"/>
      <c r="P43" s="96"/>
      <c r="Q43" s="23"/>
      <c r="R43" s="23"/>
      <c r="S43" s="4"/>
    </row>
    <row r="44" spans="1:19" ht="15.95" customHeight="1" x14ac:dyDescent="0.25">
      <c r="A44" s="76"/>
      <c r="B44" s="50" t="s">
        <v>75</v>
      </c>
      <c r="C44" s="96">
        <v>2048</v>
      </c>
      <c r="D44" s="96">
        <v>4738</v>
      </c>
      <c r="E44" s="109">
        <v>6693</v>
      </c>
      <c r="F44" s="116">
        <v>2727</v>
      </c>
      <c r="G44" s="127">
        <v>975</v>
      </c>
      <c r="H44" s="143">
        <v>619</v>
      </c>
      <c r="I44" s="131">
        <v>563</v>
      </c>
      <c r="J44" s="131">
        <v>651</v>
      </c>
      <c r="K44" s="167">
        <v>559</v>
      </c>
      <c r="L44" s="185">
        <v>462</v>
      </c>
      <c r="M44" s="18"/>
      <c r="N44" s="88"/>
      <c r="O44" s="95"/>
      <c r="P44" s="96"/>
      <c r="Q44" s="23"/>
      <c r="R44" s="23"/>
      <c r="S44" s="4"/>
    </row>
    <row r="45" spans="1:19" ht="15.95" customHeight="1" x14ac:dyDescent="0.25">
      <c r="A45" s="76"/>
      <c r="B45" s="50" t="s">
        <v>92</v>
      </c>
      <c r="C45" s="96">
        <v>2448</v>
      </c>
      <c r="D45" s="96">
        <v>4816</v>
      </c>
      <c r="E45" s="109">
        <v>5782</v>
      </c>
      <c r="F45" s="116">
        <v>19102</v>
      </c>
      <c r="G45" s="127">
        <v>32169</v>
      </c>
      <c r="H45" s="143">
        <v>25858</v>
      </c>
      <c r="I45" s="131">
        <v>27468</v>
      </c>
      <c r="J45" s="131">
        <v>40630</v>
      </c>
      <c r="K45" s="167">
        <v>39055</v>
      </c>
      <c r="L45" s="185">
        <v>31204</v>
      </c>
      <c r="M45" s="18"/>
      <c r="N45" s="88"/>
      <c r="O45" s="95"/>
      <c r="P45" s="96"/>
      <c r="Q45" s="23"/>
      <c r="R45" s="23"/>
      <c r="S45" s="4"/>
    </row>
    <row r="46" spans="1:19" ht="15.95" customHeight="1" x14ac:dyDescent="0.25">
      <c r="A46" s="130"/>
      <c r="B46" s="136" t="s">
        <v>241</v>
      </c>
      <c r="C46" s="139" t="s">
        <v>81</v>
      </c>
      <c r="D46" s="139" t="s">
        <v>81</v>
      </c>
      <c r="E46" s="139" t="s">
        <v>81</v>
      </c>
      <c r="F46" s="139" t="s">
        <v>81</v>
      </c>
      <c r="G46" s="131">
        <v>433</v>
      </c>
      <c r="H46" s="143">
        <v>4821</v>
      </c>
      <c r="I46" s="131">
        <v>5940</v>
      </c>
      <c r="J46" s="131">
        <v>6316</v>
      </c>
      <c r="K46" s="167">
        <v>3348</v>
      </c>
      <c r="L46" s="185">
        <v>3759</v>
      </c>
      <c r="M46" s="18"/>
      <c r="N46" s="88"/>
      <c r="O46" s="95"/>
      <c r="P46" s="96"/>
      <c r="Q46" s="23"/>
      <c r="R46" s="23"/>
      <c r="S46" s="4"/>
    </row>
    <row r="47" spans="1:19" ht="15.95" customHeight="1" x14ac:dyDescent="0.25">
      <c r="A47" s="76"/>
      <c r="B47" s="50" t="s">
        <v>93</v>
      </c>
      <c r="C47" s="96">
        <v>1341</v>
      </c>
      <c r="D47" s="96">
        <v>1702</v>
      </c>
      <c r="E47" s="109">
        <v>1592</v>
      </c>
      <c r="F47" s="116">
        <v>1476</v>
      </c>
      <c r="G47" s="127">
        <v>1260</v>
      </c>
      <c r="H47" s="143">
        <v>1094</v>
      </c>
      <c r="I47" s="131">
        <v>1083</v>
      </c>
      <c r="J47" s="131">
        <v>1850</v>
      </c>
      <c r="K47" s="167">
        <v>2032</v>
      </c>
      <c r="L47" s="185">
        <v>2476</v>
      </c>
      <c r="M47" s="18"/>
      <c r="N47" s="88"/>
      <c r="O47" s="95"/>
      <c r="P47" s="96"/>
      <c r="Q47" s="23"/>
      <c r="R47" s="23"/>
      <c r="S47" s="4"/>
    </row>
    <row r="48" spans="1:19" ht="15.95" customHeight="1" x14ac:dyDescent="0.25">
      <c r="A48" s="76"/>
      <c r="B48" s="50" t="s">
        <v>94</v>
      </c>
      <c r="C48" s="96">
        <v>208</v>
      </c>
      <c r="D48" s="96">
        <v>334</v>
      </c>
      <c r="E48" s="109">
        <v>246</v>
      </c>
      <c r="F48" s="116">
        <v>264</v>
      </c>
      <c r="G48" s="127">
        <v>456</v>
      </c>
      <c r="H48" s="143">
        <v>557</v>
      </c>
      <c r="I48" s="131">
        <v>728</v>
      </c>
      <c r="J48" s="131">
        <v>698</v>
      </c>
      <c r="K48" s="167">
        <v>586</v>
      </c>
      <c r="L48" s="185">
        <v>771</v>
      </c>
      <c r="M48" s="18"/>
      <c r="N48" s="88"/>
      <c r="O48" s="95"/>
      <c r="P48" s="96"/>
      <c r="Q48" s="24"/>
      <c r="R48" s="24"/>
      <c r="S48" s="4"/>
    </row>
    <row r="49" spans="1:19" ht="15.95" customHeight="1" x14ac:dyDescent="0.25">
      <c r="A49" s="78"/>
      <c r="B49" s="57" t="s">
        <v>79</v>
      </c>
      <c r="C49" s="60">
        <f t="shared" ref="C49:L49" si="3">SUM(C42:C48)</f>
        <v>6526</v>
      </c>
      <c r="D49" s="60">
        <f t="shared" si="3"/>
        <v>12259</v>
      </c>
      <c r="E49" s="60">
        <f t="shared" si="3"/>
        <v>14853</v>
      </c>
      <c r="F49" s="60">
        <f t="shared" si="3"/>
        <v>24317</v>
      </c>
      <c r="G49" s="60">
        <f t="shared" si="3"/>
        <v>36015</v>
      </c>
      <c r="H49" s="60">
        <f t="shared" si="3"/>
        <v>33337</v>
      </c>
      <c r="I49" s="60">
        <f t="shared" si="3"/>
        <v>36052</v>
      </c>
      <c r="J49" s="60">
        <f t="shared" si="3"/>
        <v>51935</v>
      </c>
      <c r="K49" s="60">
        <f t="shared" si="3"/>
        <v>46575</v>
      </c>
      <c r="L49" s="60">
        <f t="shared" si="3"/>
        <v>39092</v>
      </c>
      <c r="M49" s="18"/>
      <c r="N49" s="88"/>
      <c r="O49" s="95"/>
      <c r="P49" s="96"/>
      <c r="Q49" s="23"/>
      <c r="R49" s="23"/>
      <c r="S49" s="4"/>
    </row>
    <row r="50" spans="1:19" ht="15.95" customHeight="1" x14ac:dyDescent="0.25">
      <c r="A50" s="76" t="s">
        <v>95</v>
      </c>
      <c r="B50" s="50" t="s">
        <v>150</v>
      </c>
      <c r="C50" s="59">
        <v>0</v>
      </c>
      <c r="D50" s="59">
        <v>1</v>
      </c>
      <c r="E50" s="109">
        <v>4</v>
      </c>
      <c r="F50" s="117">
        <v>3</v>
      </c>
      <c r="G50" s="127">
        <v>3</v>
      </c>
      <c r="H50" s="131">
        <v>0</v>
      </c>
      <c r="I50" s="131">
        <v>3</v>
      </c>
      <c r="J50" s="131">
        <v>1</v>
      </c>
      <c r="K50" s="168">
        <v>0</v>
      </c>
      <c r="L50" s="185">
        <v>0</v>
      </c>
      <c r="M50" s="18"/>
      <c r="N50" s="88"/>
      <c r="O50" s="95"/>
      <c r="P50" s="96"/>
      <c r="Q50" s="23"/>
      <c r="R50" s="23"/>
      <c r="S50" s="4"/>
    </row>
    <row r="51" spans="1:19" ht="15.95" customHeight="1" x14ac:dyDescent="0.25">
      <c r="A51" s="78"/>
      <c r="B51" s="50" t="s">
        <v>151</v>
      </c>
      <c r="C51" s="59">
        <v>0</v>
      </c>
      <c r="D51" s="59">
        <v>2</v>
      </c>
      <c r="E51" s="109">
        <v>1</v>
      </c>
      <c r="F51" s="117">
        <v>2</v>
      </c>
      <c r="G51" s="127">
        <v>2</v>
      </c>
      <c r="H51" s="131">
        <v>1</v>
      </c>
      <c r="I51" s="131">
        <v>4</v>
      </c>
      <c r="J51" s="131">
        <v>1</v>
      </c>
      <c r="K51" s="168">
        <v>2</v>
      </c>
      <c r="L51" s="185">
        <v>3</v>
      </c>
      <c r="M51" s="18"/>
      <c r="N51" s="88"/>
      <c r="O51" s="95"/>
      <c r="P51" s="96"/>
      <c r="Q51" s="23"/>
      <c r="R51" s="23"/>
      <c r="S51" s="4"/>
    </row>
    <row r="52" spans="1:19" ht="15.95" customHeight="1" x14ac:dyDescent="0.25">
      <c r="A52" s="78"/>
      <c r="B52" s="50" t="s">
        <v>75</v>
      </c>
      <c r="C52" s="59">
        <v>19</v>
      </c>
      <c r="D52" s="59">
        <v>7</v>
      </c>
      <c r="E52" s="109">
        <v>14</v>
      </c>
      <c r="F52" s="117">
        <v>20</v>
      </c>
      <c r="G52" s="127">
        <v>29</v>
      </c>
      <c r="H52" s="131">
        <v>33</v>
      </c>
      <c r="I52" s="131">
        <v>32</v>
      </c>
      <c r="J52" s="131">
        <v>26</v>
      </c>
      <c r="K52" s="168">
        <v>27</v>
      </c>
      <c r="L52" s="185">
        <v>31</v>
      </c>
      <c r="M52" s="18"/>
      <c r="N52" s="88"/>
      <c r="O52" s="95"/>
      <c r="P52" s="96"/>
      <c r="Q52" s="23"/>
      <c r="R52" s="23"/>
      <c r="S52" s="4"/>
    </row>
    <row r="53" spans="1:19" ht="15.95" customHeight="1" x14ac:dyDescent="0.25">
      <c r="A53" s="78"/>
      <c r="B53" s="50" t="s">
        <v>129</v>
      </c>
      <c r="C53" s="59">
        <v>1</v>
      </c>
      <c r="D53" s="59">
        <v>3</v>
      </c>
      <c r="E53" s="109">
        <v>3</v>
      </c>
      <c r="F53" s="117">
        <v>7</v>
      </c>
      <c r="G53" s="127">
        <v>9</v>
      </c>
      <c r="H53" s="131">
        <v>6</v>
      </c>
      <c r="I53" s="131">
        <v>5</v>
      </c>
      <c r="J53" s="131">
        <v>9</v>
      </c>
      <c r="K53" s="168">
        <v>2</v>
      </c>
      <c r="L53" s="185">
        <v>7</v>
      </c>
      <c r="M53" s="18"/>
      <c r="N53" s="88"/>
      <c r="O53" s="95"/>
      <c r="P53" s="96"/>
      <c r="Q53" s="23"/>
      <c r="R53" s="23"/>
      <c r="S53" s="4"/>
    </row>
    <row r="54" spans="1:19" ht="30.6" customHeight="1" x14ac:dyDescent="0.25">
      <c r="A54" s="78"/>
      <c r="B54" s="50" t="s">
        <v>152</v>
      </c>
      <c r="C54" s="59">
        <v>0</v>
      </c>
      <c r="D54" s="59">
        <v>0</v>
      </c>
      <c r="E54" s="109">
        <v>1</v>
      </c>
      <c r="F54" s="117">
        <v>0</v>
      </c>
      <c r="G54" s="127">
        <v>3</v>
      </c>
      <c r="H54" s="131">
        <v>1</v>
      </c>
      <c r="I54" s="131">
        <v>0</v>
      </c>
      <c r="J54" s="131">
        <v>4</v>
      </c>
      <c r="K54" s="168">
        <v>2</v>
      </c>
      <c r="L54" s="185">
        <v>1</v>
      </c>
      <c r="M54" s="18"/>
      <c r="N54" s="88"/>
      <c r="O54" s="95"/>
      <c r="P54" s="96"/>
      <c r="Q54" s="23"/>
      <c r="R54" s="23"/>
      <c r="S54" s="4"/>
    </row>
    <row r="55" spans="1:19" ht="15.95" customHeight="1" x14ac:dyDescent="0.25">
      <c r="A55" s="78"/>
      <c r="B55" s="50" t="s">
        <v>130</v>
      </c>
      <c r="C55" s="59">
        <v>1</v>
      </c>
      <c r="D55" s="59">
        <v>0</v>
      </c>
      <c r="E55" s="109">
        <v>1</v>
      </c>
      <c r="F55" s="117">
        <v>2</v>
      </c>
      <c r="G55" s="127">
        <v>4</v>
      </c>
      <c r="H55" s="131">
        <v>2</v>
      </c>
      <c r="I55" s="131">
        <v>3</v>
      </c>
      <c r="J55" s="131">
        <v>3</v>
      </c>
      <c r="K55" s="168">
        <v>1</v>
      </c>
      <c r="L55" s="185">
        <v>7</v>
      </c>
      <c r="M55" s="18"/>
      <c r="N55" s="88"/>
      <c r="O55" s="95"/>
      <c r="P55" s="96"/>
      <c r="Q55" s="23"/>
      <c r="R55" s="23"/>
      <c r="S55" s="4"/>
    </row>
    <row r="56" spans="1:19" ht="15.95" customHeight="1" x14ac:dyDescent="0.25">
      <c r="A56" s="78"/>
      <c r="B56" s="50" t="s">
        <v>153</v>
      </c>
      <c r="C56" s="59">
        <v>0</v>
      </c>
      <c r="D56" s="59">
        <v>1</v>
      </c>
      <c r="E56" s="109">
        <v>1</v>
      </c>
      <c r="F56" s="112">
        <v>1</v>
      </c>
      <c r="G56" s="112">
        <v>1</v>
      </c>
      <c r="H56" s="129">
        <v>1</v>
      </c>
      <c r="I56" s="129">
        <v>0</v>
      </c>
      <c r="J56" s="129">
        <v>1</v>
      </c>
      <c r="K56" s="168">
        <v>0</v>
      </c>
      <c r="L56" s="185">
        <v>3</v>
      </c>
      <c r="M56" s="18"/>
      <c r="N56" s="88"/>
      <c r="O56" s="95"/>
      <c r="P56" s="96"/>
      <c r="Q56" s="23"/>
      <c r="R56" s="23"/>
      <c r="S56" s="4"/>
    </row>
    <row r="57" spans="1:19" ht="15.95" customHeight="1" x14ac:dyDescent="0.25">
      <c r="A57" s="78"/>
      <c r="B57" s="57" t="s">
        <v>79</v>
      </c>
      <c r="C57" s="58">
        <f t="shared" ref="C57:L57" si="4">SUM(C50:C56)</f>
        <v>21</v>
      </c>
      <c r="D57" s="58">
        <f t="shared" si="4"/>
        <v>14</v>
      </c>
      <c r="E57" s="58">
        <f t="shared" si="4"/>
        <v>25</v>
      </c>
      <c r="F57" s="58">
        <f t="shared" si="4"/>
        <v>35</v>
      </c>
      <c r="G57" s="58">
        <f t="shared" si="4"/>
        <v>51</v>
      </c>
      <c r="H57" s="58">
        <f t="shared" si="4"/>
        <v>44</v>
      </c>
      <c r="I57" s="58">
        <f t="shared" si="4"/>
        <v>47</v>
      </c>
      <c r="J57" s="58">
        <f t="shared" si="4"/>
        <v>45</v>
      </c>
      <c r="K57" s="58">
        <f t="shared" si="4"/>
        <v>34</v>
      </c>
      <c r="L57" s="58">
        <f t="shared" si="4"/>
        <v>52</v>
      </c>
      <c r="M57" s="18"/>
      <c r="N57" s="88"/>
      <c r="O57" s="95"/>
      <c r="P57" s="96"/>
      <c r="Q57" s="23"/>
      <c r="R57" s="23"/>
      <c r="S57" s="4"/>
    </row>
    <row r="58" spans="1:19" ht="15.95" customHeight="1" x14ac:dyDescent="0.25">
      <c r="A58" s="76" t="s">
        <v>190</v>
      </c>
      <c r="B58" s="50" t="s">
        <v>131</v>
      </c>
      <c r="C58" s="96">
        <v>14</v>
      </c>
      <c r="D58" s="96">
        <v>27</v>
      </c>
      <c r="E58" s="109">
        <v>39</v>
      </c>
      <c r="F58" s="118">
        <v>542</v>
      </c>
      <c r="G58" s="127">
        <v>994</v>
      </c>
      <c r="H58" s="144">
        <v>1330</v>
      </c>
      <c r="I58" s="131">
        <v>2026</v>
      </c>
      <c r="J58" s="131">
        <v>1929</v>
      </c>
      <c r="K58" s="169">
        <v>1114</v>
      </c>
      <c r="L58" s="185">
        <v>1000</v>
      </c>
      <c r="M58" s="18"/>
      <c r="N58" s="88"/>
      <c r="O58" s="95"/>
      <c r="P58" s="96"/>
      <c r="Q58" s="23"/>
      <c r="R58" s="23"/>
      <c r="S58" s="4"/>
    </row>
    <row r="59" spans="1:19" ht="15.95" customHeight="1" x14ac:dyDescent="0.25">
      <c r="A59" s="130"/>
      <c r="B59" s="136" t="s">
        <v>244</v>
      </c>
      <c r="C59" s="139" t="s">
        <v>81</v>
      </c>
      <c r="D59" s="139" t="s">
        <v>81</v>
      </c>
      <c r="E59" s="139" t="s">
        <v>81</v>
      </c>
      <c r="F59" s="139" t="s">
        <v>81</v>
      </c>
      <c r="G59" s="131">
        <v>70</v>
      </c>
      <c r="H59" s="144">
        <v>1544</v>
      </c>
      <c r="I59" s="131">
        <v>1624</v>
      </c>
      <c r="J59" s="131">
        <v>1734</v>
      </c>
      <c r="K59" s="169">
        <v>1865</v>
      </c>
      <c r="L59" s="185">
        <v>2178</v>
      </c>
      <c r="M59" s="18"/>
      <c r="N59" s="88"/>
      <c r="O59" s="95"/>
      <c r="P59" s="96"/>
      <c r="Q59" s="23"/>
      <c r="R59" s="23"/>
      <c r="S59" s="4"/>
    </row>
    <row r="60" spans="1:19" ht="15.95" customHeight="1" x14ac:dyDescent="0.25">
      <c r="A60" s="76"/>
      <c r="B60" s="50" t="s">
        <v>75</v>
      </c>
      <c r="C60" s="96">
        <v>877</v>
      </c>
      <c r="D60" s="96">
        <v>1531</v>
      </c>
      <c r="E60" s="109">
        <v>1587</v>
      </c>
      <c r="F60" s="118">
        <v>13163</v>
      </c>
      <c r="G60" s="127">
        <v>13816</v>
      </c>
      <c r="H60" s="144">
        <v>5007</v>
      </c>
      <c r="I60" s="131">
        <v>6730</v>
      </c>
      <c r="J60" s="131">
        <v>8672</v>
      </c>
      <c r="K60" s="169">
        <v>8094</v>
      </c>
      <c r="L60" s="185">
        <v>7994</v>
      </c>
      <c r="M60" s="18"/>
      <c r="N60" s="88"/>
      <c r="O60" s="95"/>
      <c r="P60" s="96"/>
      <c r="Q60" s="23"/>
      <c r="R60" s="23"/>
      <c r="S60" s="4"/>
    </row>
    <row r="61" spans="1:19" ht="15.95" customHeight="1" x14ac:dyDescent="0.25">
      <c r="A61" s="76"/>
      <c r="B61" s="50" t="s">
        <v>178</v>
      </c>
      <c r="C61" s="96">
        <v>19</v>
      </c>
      <c r="D61" s="96">
        <v>37</v>
      </c>
      <c r="E61" s="109">
        <v>71</v>
      </c>
      <c r="F61" s="118">
        <v>2753</v>
      </c>
      <c r="G61" s="127">
        <v>2750</v>
      </c>
      <c r="H61" s="144">
        <v>1106</v>
      </c>
      <c r="I61" s="131">
        <v>1248</v>
      </c>
      <c r="J61" s="131">
        <v>933</v>
      </c>
      <c r="K61" s="169">
        <v>482</v>
      </c>
      <c r="L61" s="185">
        <v>401</v>
      </c>
      <c r="M61" s="18"/>
      <c r="N61" s="88"/>
      <c r="O61" s="95"/>
      <c r="P61" s="96"/>
      <c r="Q61" s="23"/>
      <c r="R61" s="23"/>
      <c r="S61" s="4"/>
    </row>
    <row r="62" spans="1:19" ht="15.95" customHeight="1" x14ac:dyDescent="0.25">
      <c r="A62" s="76"/>
      <c r="B62" s="50" t="s">
        <v>177</v>
      </c>
      <c r="C62" s="96">
        <v>4255</v>
      </c>
      <c r="D62" s="96">
        <v>6581</v>
      </c>
      <c r="E62" s="109">
        <v>7817</v>
      </c>
      <c r="F62" s="118">
        <v>43353</v>
      </c>
      <c r="G62" s="127">
        <v>58812</v>
      </c>
      <c r="H62" s="144">
        <v>51076</v>
      </c>
      <c r="I62" s="131">
        <v>62027</v>
      </c>
      <c r="J62" s="131">
        <v>69139</v>
      </c>
      <c r="K62" s="169">
        <v>60720</v>
      </c>
      <c r="L62" s="185">
        <v>65088</v>
      </c>
      <c r="M62" s="18"/>
      <c r="N62" s="88"/>
      <c r="O62" s="95"/>
      <c r="P62" s="96"/>
      <c r="Q62" s="23"/>
      <c r="R62" s="23"/>
      <c r="S62" s="4"/>
    </row>
    <row r="63" spans="1:19" ht="27.95" customHeight="1" x14ac:dyDescent="0.25">
      <c r="A63" s="76"/>
      <c r="B63" s="50" t="s">
        <v>97</v>
      </c>
      <c r="C63" s="96">
        <v>581</v>
      </c>
      <c r="D63" s="96">
        <v>273</v>
      </c>
      <c r="E63" s="109">
        <v>166</v>
      </c>
      <c r="F63" s="118">
        <v>247</v>
      </c>
      <c r="G63" s="127">
        <v>318</v>
      </c>
      <c r="H63" s="144">
        <v>300</v>
      </c>
      <c r="I63" s="131">
        <v>313</v>
      </c>
      <c r="J63" s="131">
        <v>354</v>
      </c>
      <c r="K63" s="169">
        <v>265</v>
      </c>
      <c r="L63" s="185">
        <v>306</v>
      </c>
      <c r="M63" s="18"/>
      <c r="N63" s="88"/>
      <c r="O63" s="95"/>
      <c r="P63" s="96"/>
      <c r="Q63" s="23"/>
      <c r="R63" s="23"/>
      <c r="S63" s="4"/>
    </row>
    <row r="64" spans="1:19" ht="15.95" customHeight="1" x14ac:dyDescent="0.25">
      <c r="A64" s="76"/>
      <c r="B64" s="50" t="s">
        <v>96</v>
      </c>
      <c r="C64" s="96">
        <v>2069</v>
      </c>
      <c r="D64" s="96">
        <v>2792</v>
      </c>
      <c r="E64" s="109">
        <v>4821</v>
      </c>
      <c r="F64" s="118">
        <v>16279</v>
      </c>
      <c r="G64" s="127">
        <v>29166</v>
      </c>
      <c r="H64" s="144">
        <v>34432</v>
      </c>
      <c r="I64" s="131">
        <v>51188</v>
      </c>
      <c r="J64" s="131">
        <v>63405</v>
      </c>
      <c r="K64" s="169">
        <v>52157</v>
      </c>
      <c r="L64" s="185">
        <v>58308</v>
      </c>
      <c r="M64" s="18"/>
      <c r="N64" s="88"/>
      <c r="O64" s="95"/>
      <c r="P64" s="96"/>
      <c r="Q64" s="23"/>
      <c r="R64" s="23"/>
      <c r="S64" s="4"/>
    </row>
    <row r="65" spans="1:19" ht="15.95" customHeight="1" x14ac:dyDescent="0.25">
      <c r="A65" s="76"/>
      <c r="B65" s="50" t="s">
        <v>98</v>
      </c>
      <c r="C65" s="96">
        <v>51</v>
      </c>
      <c r="D65" s="96">
        <v>52</v>
      </c>
      <c r="E65" s="109">
        <v>87</v>
      </c>
      <c r="F65" s="118">
        <v>238</v>
      </c>
      <c r="G65" s="127">
        <v>417</v>
      </c>
      <c r="H65" s="144">
        <v>711</v>
      </c>
      <c r="I65" s="131">
        <v>609</v>
      </c>
      <c r="J65" s="131">
        <v>763</v>
      </c>
      <c r="K65" s="169">
        <v>1189</v>
      </c>
      <c r="L65" s="185">
        <v>1139</v>
      </c>
      <c r="M65" s="18"/>
      <c r="N65" s="88"/>
      <c r="O65" s="95"/>
      <c r="P65" s="96"/>
      <c r="Q65" s="23"/>
      <c r="R65" s="23"/>
      <c r="S65" s="4"/>
    </row>
    <row r="66" spans="1:19" ht="15.95" customHeight="1" x14ac:dyDescent="0.25">
      <c r="A66" s="76"/>
      <c r="B66" s="50" t="s">
        <v>132</v>
      </c>
      <c r="C66" s="96">
        <v>51</v>
      </c>
      <c r="D66" s="96">
        <v>52</v>
      </c>
      <c r="E66" s="109">
        <v>49</v>
      </c>
      <c r="F66" s="118">
        <v>193</v>
      </c>
      <c r="G66" s="127">
        <v>226</v>
      </c>
      <c r="H66" s="144">
        <v>145</v>
      </c>
      <c r="I66" s="131">
        <v>14225</v>
      </c>
      <c r="J66" s="131">
        <v>36256</v>
      </c>
      <c r="K66" s="169">
        <v>4898</v>
      </c>
      <c r="L66" s="185">
        <v>2425</v>
      </c>
      <c r="M66" s="18"/>
      <c r="N66" s="88"/>
      <c r="O66" s="95"/>
      <c r="P66" s="96"/>
      <c r="Q66" s="23"/>
      <c r="R66" s="23"/>
      <c r="S66" s="4"/>
    </row>
    <row r="67" spans="1:19" ht="15.95" customHeight="1" x14ac:dyDescent="0.25">
      <c r="A67" s="76"/>
      <c r="B67" s="50" t="s">
        <v>99</v>
      </c>
      <c r="C67" s="96">
        <v>606</v>
      </c>
      <c r="D67" s="96">
        <v>1086</v>
      </c>
      <c r="E67" s="109">
        <v>1473</v>
      </c>
      <c r="F67" s="118">
        <v>6382</v>
      </c>
      <c r="G67" s="127">
        <v>8999</v>
      </c>
      <c r="H67" s="144">
        <v>10477</v>
      </c>
      <c r="I67" s="131">
        <v>12992</v>
      </c>
      <c r="J67" s="131">
        <v>15957</v>
      </c>
      <c r="K67" s="169">
        <v>15736</v>
      </c>
      <c r="L67" s="185">
        <v>18711</v>
      </c>
      <c r="M67" s="18"/>
      <c r="N67" s="88"/>
      <c r="O67" s="95"/>
      <c r="P67" s="96"/>
      <c r="Q67" s="23"/>
      <c r="R67" s="23"/>
      <c r="S67" s="4"/>
    </row>
    <row r="68" spans="1:19" ht="15.95" customHeight="1" x14ac:dyDescent="0.25">
      <c r="A68" s="76"/>
      <c r="B68" s="50" t="s">
        <v>100</v>
      </c>
      <c r="C68" s="96">
        <v>2564</v>
      </c>
      <c r="D68" s="96">
        <v>2631</v>
      </c>
      <c r="E68" s="109">
        <v>1965</v>
      </c>
      <c r="F68" s="118">
        <v>7138</v>
      </c>
      <c r="G68" s="127">
        <v>14218</v>
      </c>
      <c r="H68" s="144">
        <v>16738</v>
      </c>
      <c r="I68" s="131">
        <v>19277</v>
      </c>
      <c r="J68" s="131">
        <v>20521</v>
      </c>
      <c r="K68" s="169">
        <v>17354</v>
      </c>
      <c r="L68" s="185">
        <v>19491</v>
      </c>
      <c r="M68" s="18"/>
      <c r="N68" s="88"/>
      <c r="O68" s="95"/>
      <c r="P68" s="96"/>
      <c r="Q68" s="23"/>
      <c r="R68" s="23"/>
      <c r="S68" s="4"/>
    </row>
    <row r="69" spans="1:19" ht="15.95" customHeight="1" x14ac:dyDescent="0.25">
      <c r="A69" s="76"/>
      <c r="B69" s="50" t="s">
        <v>101</v>
      </c>
      <c r="C69" s="96">
        <v>224</v>
      </c>
      <c r="D69" s="96">
        <v>324</v>
      </c>
      <c r="E69" s="109">
        <v>348</v>
      </c>
      <c r="F69" s="118">
        <v>965</v>
      </c>
      <c r="G69" s="127">
        <v>1248</v>
      </c>
      <c r="H69" s="144">
        <v>406</v>
      </c>
      <c r="I69" s="131">
        <v>464</v>
      </c>
      <c r="J69" s="131">
        <v>760</v>
      </c>
      <c r="K69" s="169">
        <v>526</v>
      </c>
      <c r="L69" s="185">
        <v>598</v>
      </c>
      <c r="M69" s="18"/>
      <c r="N69" s="88"/>
      <c r="O69" s="95"/>
      <c r="P69" s="96"/>
      <c r="Q69" s="23"/>
      <c r="R69" s="23"/>
      <c r="S69" s="4"/>
    </row>
    <row r="70" spans="1:19" ht="15.95" customHeight="1" x14ac:dyDescent="0.25">
      <c r="A70" s="76"/>
      <c r="B70" s="50" t="s">
        <v>102</v>
      </c>
      <c r="C70" s="96">
        <v>13</v>
      </c>
      <c r="D70" s="96">
        <v>20</v>
      </c>
      <c r="E70" s="109">
        <v>91</v>
      </c>
      <c r="F70" s="118">
        <v>165</v>
      </c>
      <c r="G70" s="127">
        <v>270</v>
      </c>
      <c r="H70" s="144">
        <v>261</v>
      </c>
      <c r="I70" s="131">
        <v>214</v>
      </c>
      <c r="J70" s="131">
        <v>272</v>
      </c>
      <c r="K70" s="169">
        <v>243</v>
      </c>
      <c r="L70" s="185">
        <v>311</v>
      </c>
      <c r="M70" s="18"/>
      <c r="N70" s="88"/>
      <c r="O70" s="95"/>
      <c r="P70" s="96"/>
      <c r="Q70" s="23"/>
      <c r="R70" s="23"/>
      <c r="S70" s="4"/>
    </row>
    <row r="71" spans="1:19" ht="15.95" customHeight="1" x14ac:dyDescent="0.25">
      <c r="A71" s="76"/>
      <c r="B71" s="50" t="s">
        <v>103</v>
      </c>
      <c r="C71" s="96">
        <v>2815</v>
      </c>
      <c r="D71" s="96">
        <v>4402</v>
      </c>
      <c r="E71" s="109">
        <v>5580</v>
      </c>
      <c r="F71" s="118">
        <v>18839</v>
      </c>
      <c r="G71" s="127">
        <v>29776</v>
      </c>
      <c r="H71" s="144">
        <v>30648</v>
      </c>
      <c r="I71" s="131">
        <v>45108</v>
      </c>
      <c r="J71" s="131">
        <v>48936</v>
      </c>
      <c r="K71" s="169">
        <v>45427</v>
      </c>
      <c r="L71" s="185">
        <v>50887</v>
      </c>
      <c r="M71" s="18"/>
      <c r="N71" s="88"/>
      <c r="O71" s="95"/>
      <c r="P71" s="96"/>
      <c r="Q71" s="23"/>
      <c r="R71" s="23"/>
      <c r="S71" s="4"/>
    </row>
    <row r="72" spans="1:19" ht="15.95" customHeight="1" x14ac:dyDescent="0.25">
      <c r="A72" s="78"/>
      <c r="B72" s="57" t="s">
        <v>79</v>
      </c>
      <c r="C72" s="60">
        <f t="shared" ref="C72:L72" si="5">SUM(C58:C71)</f>
        <v>14139</v>
      </c>
      <c r="D72" s="60">
        <f t="shared" si="5"/>
        <v>19808</v>
      </c>
      <c r="E72" s="60">
        <f t="shared" si="5"/>
        <v>24094</v>
      </c>
      <c r="F72" s="60">
        <f t="shared" si="5"/>
        <v>110257</v>
      </c>
      <c r="G72" s="60">
        <f t="shared" si="5"/>
        <v>161080</v>
      </c>
      <c r="H72" s="60">
        <f t="shared" si="5"/>
        <v>154181</v>
      </c>
      <c r="I72" s="60">
        <f t="shared" si="5"/>
        <v>218045</v>
      </c>
      <c r="J72" s="60">
        <f t="shared" si="5"/>
        <v>269631</v>
      </c>
      <c r="K72" s="60">
        <f t="shared" si="5"/>
        <v>210070</v>
      </c>
      <c r="L72" s="60">
        <f t="shared" si="5"/>
        <v>228837</v>
      </c>
      <c r="M72" s="18"/>
      <c r="N72" s="88"/>
      <c r="O72" s="95"/>
      <c r="P72" s="96"/>
      <c r="Q72" s="23"/>
      <c r="R72" s="23"/>
      <c r="S72" s="4"/>
    </row>
    <row r="73" spans="1:19" ht="15.95" customHeight="1" x14ac:dyDescent="0.25">
      <c r="A73" s="76" t="s">
        <v>104</v>
      </c>
      <c r="B73" s="136" t="s">
        <v>255</v>
      </c>
      <c r="C73" s="140" t="s">
        <v>81</v>
      </c>
      <c r="D73" s="140" t="s">
        <v>81</v>
      </c>
      <c r="E73" s="140" t="s">
        <v>81</v>
      </c>
      <c r="F73" s="140" t="s">
        <v>81</v>
      </c>
      <c r="G73" s="59">
        <v>385</v>
      </c>
      <c r="H73" s="145">
        <v>5146</v>
      </c>
      <c r="I73" s="131">
        <v>5766</v>
      </c>
      <c r="J73" s="131">
        <v>6045</v>
      </c>
      <c r="K73" s="170">
        <v>5383</v>
      </c>
      <c r="L73" s="185">
        <v>3745</v>
      </c>
      <c r="M73" s="18"/>
      <c r="N73" s="88"/>
      <c r="O73" s="95"/>
      <c r="P73" s="96"/>
      <c r="Q73" s="23"/>
      <c r="R73" s="23"/>
      <c r="S73" s="4"/>
    </row>
    <row r="74" spans="1:19" ht="15.95" customHeight="1" x14ac:dyDescent="0.25">
      <c r="A74" s="76"/>
      <c r="B74" s="50" t="s">
        <v>105</v>
      </c>
      <c r="C74" s="96">
        <v>89</v>
      </c>
      <c r="D74" s="96">
        <v>31</v>
      </c>
      <c r="E74" s="109">
        <v>40</v>
      </c>
      <c r="F74" s="119">
        <v>81</v>
      </c>
      <c r="G74" s="127">
        <v>74</v>
      </c>
      <c r="H74" s="145">
        <v>54</v>
      </c>
      <c r="I74" s="131">
        <v>94</v>
      </c>
      <c r="J74" s="131">
        <v>101</v>
      </c>
      <c r="K74" s="170">
        <v>80</v>
      </c>
      <c r="L74" s="185">
        <v>60</v>
      </c>
      <c r="M74" s="18"/>
      <c r="N74" s="88"/>
      <c r="O74" s="95"/>
      <c r="P74" s="96"/>
      <c r="Q74" s="23"/>
      <c r="R74" s="23"/>
      <c r="S74" s="4"/>
    </row>
    <row r="75" spans="1:19" ht="15.95" customHeight="1" x14ac:dyDescent="0.25">
      <c r="A75" s="76"/>
      <c r="B75" s="50" t="s">
        <v>204</v>
      </c>
      <c r="C75" s="96">
        <v>36</v>
      </c>
      <c r="D75" s="96">
        <v>17</v>
      </c>
      <c r="E75" s="109">
        <v>38</v>
      </c>
      <c r="F75" s="119">
        <v>883</v>
      </c>
      <c r="G75" s="127">
        <v>934</v>
      </c>
      <c r="H75" s="145">
        <v>877</v>
      </c>
      <c r="I75" s="131">
        <v>304</v>
      </c>
      <c r="J75" s="131">
        <v>154</v>
      </c>
      <c r="K75" s="170">
        <v>228</v>
      </c>
      <c r="L75" s="185">
        <v>238</v>
      </c>
      <c r="M75" s="18"/>
      <c r="N75" s="88"/>
      <c r="O75" s="95"/>
      <c r="P75" s="96"/>
      <c r="Q75" s="23"/>
      <c r="R75" s="23"/>
      <c r="S75" s="4"/>
    </row>
    <row r="76" spans="1:19" ht="15.95" customHeight="1" x14ac:dyDescent="0.25">
      <c r="A76" s="76"/>
      <c r="B76" s="50" t="s">
        <v>222</v>
      </c>
      <c r="C76" s="96">
        <v>116</v>
      </c>
      <c r="D76" s="96">
        <v>66</v>
      </c>
      <c r="E76" s="109">
        <v>169</v>
      </c>
      <c r="F76" s="119">
        <v>765</v>
      </c>
      <c r="G76" s="127">
        <v>887</v>
      </c>
      <c r="H76" s="145">
        <v>586</v>
      </c>
      <c r="I76" s="131">
        <v>276</v>
      </c>
      <c r="J76" s="131">
        <v>235</v>
      </c>
      <c r="K76" s="170">
        <v>185</v>
      </c>
      <c r="L76" s="185">
        <v>203</v>
      </c>
      <c r="M76" s="18"/>
      <c r="N76" s="88"/>
      <c r="O76" s="95"/>
      <c r="P76" s="96"/>
      <c r="Q76" s="23"/>
      <c r="R76" s="23"/>
      <c r="S76" s="4"/>
    </row>
    <row r="77" spans="1:19" ht="15.95" customHeight="1" x14ac:dyDescent="0.25">
      <c r="A77" s="76"/>
      <c r="B77" s="136" t="s">
        <v>245</v>
      </c>
      <c r="C77" s="139" t="s">
        <v>81</v>
      </c>
      <c r="D77" s="139" t="s">
        <v>81</v>
      </c>
      <c r="E77" s="139" t="s">
        <v>81</v>
      </c>
      <c r="F77" s="139" t="s">
        <v>81</v>
      </c>
      <c r="G77" s="127">
        <v>220</v>
      </c>
      <c r="H77" s="145">
        <v>899</v>
      </c>
      <c r="I77" s="131">
        <v>918</v>
      </c>
      <c r="J77" s="131">
        <v>1210</v>
      </c>
      <c r="K77" s="170">
        <v>842</v>
      </c>
      <c r="L77" s="185">
        <v>957</v>
      </c>
      <c r="M77" s="18"/>
      <c r="N77" s="88"/>
      <c r="O77" s="95"/>
      <c r="P77" s="96"/>
      <c r="Q77" s="23"/>
      <c r="R77" s="23"/>
      <c r="S77" s="4"/>
    </row>
    <row r="78" spans="1:19" ht="15.95" customHeight="1" x14ac:dyDescent="0.25">
      <c r="A78" s="76"/>
      <c r="B78" s="50" t="s">
        <v>75</v>
      </c>
      <c r="C78" s="96">
        <v>3076</v>
      </c>
      <c r="D78" s="96">
        <v>2990</v>
      </c>
      <c r="E78" s="109">
        <v>2997</v>
      </c>
      <c r="F78" s="119">
        <v>6509</v>
      </c>
      <c r="G78" s="127">
        <v>7919</v>
      </c>
      <c r="H78" s="145">
        <v>3572</v>
      </c>
      <c r="I78" s="131">
        <v>3812</v>
      </c>
      <c r="J78" s="131">
        <v>2388</v>
      </c>
      <c r="K78" s="170">
        <v>1942</v>
      </c>
      <c r="L78" s="185">
        <v>1933</v>
      </c>
      <c r="M78" s="18"/>
      <c r="N78" s="88"/>
      <c r="O78" s="95"/>
      <c r="P78" s="96"/>
      <c r="Q78" s="23"/>
      <c r="R78" s="23"/>
      <c r="S78" s="4"/>
    </row>
    <row r="79" spans="1:19" ht="15.95" customHeight="1" x14ac:dyDescent="0.25">
      <c r="A79" s="76"/>
      <c r="B79" s="136" t="s">
        <v>270</v>
      </c>
      <c r="C79" s="96">
        <v>8</v>
      </c>
      <c r="D79" s="96">
        <v>8</v>
      </c>
      <c r="E79" s="109">
        <v>4</v>
      </c>
      <c r="F79" s="119">
        <v>13</v>
      </c>
      <c r="G79" s="127">
        <v>9</v>
      </c>
      <c r="H79" s="145">
        <v>1</v>
      </c>
      <c r="I79" s="190" t="s">
        <v>81</v>
      </c>
      <c r="J79" s="190" t="s">
        <v>81</v>
      </c>
      <c r="K79" s="190" t="s">
        <v>81</v>
      </c>
      <c r="L79" s="190" t="s">
        <v>81</v>
      </c>
      <c r="M79" s="18"/>
      <c r="N79" s="88"/>
      <c r="O79" s="95"/>
      <c r="P79" s="96"/>
      <c r="Q79" s="23"/>
      <c r="R79" s="23"/>
      <c r="S79" s="4"/>
    </row>
    <row r="80" spans="1:19" ht="15.95" customHeight="1" x14ac:dyDescent="0.25">
      <c r="A80" s="78"/>
      <c r="B80" s="57" t="s">
        <v>79</v>
      </c>
      <c r="C80" s="60">
        <f t="shared" ref="C80:L80" si="6">SUM(C73:C79)</f>
        <v>3325</v>
      </c>
      <c r="D80" s="60">
        <f t="shared" si="6"/>
        <v>3112</v>
      </c>
      <c r="E80" s="60">
        <f t="shared" si="6"/>
        <v>3248</v>
      </c>
      <c r="F80" s="60">
        <f t="shared" si="6"/>
        <v>8251</v>
      </c>
      <c r="G80" s="60">
        <f t="shared" si="6"/>
        <v>10428</v>
      </c>
      <c r="H80" s="60">
        <f t="shared" si="6"/>
        <v>11135</v>
      </c>
      <c r="I80" s="60">
        <f t="shared" si="6"/>
        <v>11170</v>
      </c>
      <c r="J80" s="60">
        <f t="shared" si="6"/>
        <v>10133</v>
      </c>
      <c r="K80" s="60">
        <f t="shared" si="6"/>
        <v>8660</v>
      </c>
      <c r="L80" s="60">
        <f t="shared" si="6"/>
        <v>7136</v>
      </c>
      <c r="M80" s="18"/>
      <c r="N80" s="88"/>
      <c r="O80" s="95"/>
      <c r="P80" s="96"/>
      <c r="Q80" s="23"/>
      <c r="R80" s="23"/>
      <c r="S80" s="4"/>
    </row>
    <row r="81" spans="1:19" ht="15.95" customHeight="1" x14ac:dyDescent="0.25">
      <c r="A81" s="76" t="s">
        <v>191</v>
      </c>
      <c r="B81" s="50" t="s">
        <v>106</v>
      </c>
      <c r="C81" s="96">
        <v>3209</v>
      </c>
      <c r="D81" s="96">
        <v>4350</v>
      </c>
      <c r="E81" s="109">
        <v>4026</v>
      </c>
      <c r="F81" s="112">
        <v>6127</v>
      </c>
      <c r="G81" s="112">
        <v>6599</v>
      </c>
      <c r="H81" s="146">
        <v>5759</v>
      </c>
      <c r="I81" s="131">
        <v>8345</v>
      </c>
      <c r="J81" s="131">
        <v>9376</v>
      </c>
      <c r="K81" s="171">
        <v>13518</v>
      </c>
      <c r="L81" s="185">
        <v>15602</v>
      </c>
      <c r="M81" s="18"/>
      <c r="N81" s="88"/>
      <c r="O81" s="95"/>
      <c r="P81" s="96"/>
      <c r="Q81" s="23"/>
      <c r="R81" s="23"/>
      <c r="S81" s="4"/>
    </row>
    <row r="82" spans="1:19" ht="15.95" customHeight="1" x14ac:dyDescent="0.25">
      <c r="A82" s="78"/>
      <c r="B82" s="50" t="s">
        <v>107</v>
      </c>
      <c r="C82" s="96">
        <v>31</v>
      </c>
      <c r="D82" s="96">
        <v>30</v>
      </c>
      <c r="E82" s="109">
        <v>35</v>
      </c>
      <c r="F82" s="121">
        <v>42</v>
      </c>
      <c r="G82" s="127">
        <v>36</v>
      </c>
      <c r="H82" s="146">
        <v>46</v>
      </c>
      <c r="I82" s="131">
        <v>58</v>
      </c>
      <c r="J82" s="131">
        <v>30</v>
      </c>
      <c r="K82" s="171">
        <v>24</v>
      </c>
      <c r="L82" s="185">
        <v>38</v>
      </c>
      <c r="M82" s="18"/>
      <c r="N82" s="88"/>
      <c r="O82" s="95"/>
      <c r="P82" s="96"/>
      <c r="Q82" s="23"/>
      <c r="R82" s="23"/>
      <c r="S82" s="4"/>
    </row>
    <row r="83" spans="1:19" ht="15.95" customHeight="1" x14ac:dyDescent="0.25">
      <c r="A83" s="78"/>
      <c r="B83" s="50" t="s">
        <v>228</v>
      </c>
      <c r="C83" s="96">
        <v>674</v>
      </c>
      <c r="D83" s="96">
        <v>915</v>
      </c>
      <c r="E83" s="109">
        <v>1426</v>
      </c>
      <c r="F83" s="121">
        <v>11556</v>
      </c>
      <c r="G83" s="127">
        <v>21823</v>
      </c>
      <c r="H83" s="146">
        <v>25829</v>
      </c>
      <c r="I83" s="131">
        <v>31489</v>
      </c>
      <c r="J83" s="131">
        <v>52722</v>
      </c>
      <c r="K83" s="171">
        <v>107075</v>
      </c>
      <c r="L83" s="185">
        <v>66402</v>
      </c>
      <c r="M83" s="18"/>
      <c r="N83" s="88"/>
      <c r="O83" s="95"/>
      <c r="P83" s="96"/>
      <c r="Q83" s="23"/>
      <c r="R83" s="23"/>
      <c r="S83" s="4"/>
    </row>
    <row r="84" spans="1:19" ht="15.95" customHeight="1" x14ac:dyDescent="0.25">
      <c r="A84" s="78"/>
      <c r="B84" s="50" t="s">
        <v>108</v>
      </c>
      <c r="C84" s="96">
        <v>359</v>
      </c>
      <c r="D84" s="96">
        <v>609</v>
      </c>
      <c r="E84" s="109">
        <v>919</v>
      </c>
      <c r="F84" s="121">
        <v>2708</v>
      </c>
      <c r="G84" s="127">
        <v>5067</v>
      </c>
      <c r="H84" s="146">
        <v>5209</v>
      </c>
      <c r="I84" s="131">
        <v>9712</v>
      </c>
      <c r="J84" s="131">
        <v>13521</v>
      </c>
      <c r="K84" s="171">
        <v>24232</v>
      </c>
      <c r="L84" s="185">
        <v>35844</v>
      </c>
      <c r="M84" s="18"/>
      <c r="N84" s="88"/>
      <c r="O84" s="95"/>
      <c r="P84" s="96"/>
      <c r="Q84" s="23"/>
      <c r="R84" s="23"/>
      <c r="S84" s="4"/>
    </row>
    <row r="85" spans="1:19" ht="15.95" customHeight="1" x14ac:dyDescent="0.25">
      <c r="A85" s="78"/>
      <c r="B85" s="50" t="s">
        <v>109</v>
      </c>
      <c r="C85" s="96">
        <v>578</v>
      </c>
      <c r="D85" s="96">
        <v>380</v>
      </c>
      <c r="E85" s="109">
        <v>445</v>
      </c>
      <c r="F85" s="121">
        <v>1152</v>
      </c>
      <c r="G85" s="127">
        <v>1570</v>
      </c>
      <c r="H85" s="146">
        <v>779</v>
      </c>
      <c r="I85" s="131">
        <v>934</v>
      </c>
      <c r="J85" s="131">
        <v>3282</v>
      </c>
      <c r="K85" s="171">
        <v>3475</v>
      </c>
      <c r="L85" s="185">
        <v>3257</v>
      </c>
      <c r="M85" s="18"/>
      <c r="N85" s="88"/>
      <c r="O85" s="95"/>
      <c r="P85" s="96"/>
      <c r="Q85" s="23"/>
      <c r="R85" s="23"/>
      <c r="S85" s="4"/>
    </row>
    <row r="86" spans="1:19" ht="15.95" customHeight="1" x14ac:dyDescent="0.25">
      <c r="A86" s="78"/>
      <c r="B86" s="50" t="s">
        <v>110</v>
      </c>
      <c r="C86" s="96">
        <v>1358</v>
      </c>
      <c r="D86" s="96">
        <v>2304</v>
      </c>
      <c r="E86" s="109">
        <v>2179</v>
      </c>
      <c r="F86" s="121">
        <v>7200</v>
      </c>
      <c r="G86" s="127">
        <v>11923</v>
      </c>
      <c r="H86" s="146">
        <v>9296</v>
      </c>
      <c r="I86" s="131">
        <v>8606</v>
      </c>
      <c r="J86" s="131">
        <v>16442</v>
      </c>
      <c r="K86" s="171">
        <v>17575</v>
      </c>
      <c r="L86" s="185">
        <v>14876</v>
      </c>
      <c r="M86" s="18"/>
      <c r="N86" s="88"/>
      <c r="O86" s="95"/>
      <c r="P86" s="96"/>
      <c r="Q86" s="23"/>
      <c r="R86" s="23"/>
      <c r="S86" s="4"/>
    </row>
    <row r="87" spans="1:19" ht="15.95" customHeight="1" x14ac:dyDescent="0.25">
      <c r="A87" s="78"/>
      <c r="B87" s="136" t="s">
        <v>249</v>
      </c>
      <c r="C87" s="139" t="s">
        <v>81</v>
      </c>
      <c r="D87" s="139" t="s">
        <v>81</v>
      </c>
      <c r="E87" s="139" t="s">
        <v>81</v>
      </c>
      <c r="F87" s="139" t="s">
        <v>81</v>
      </c>
      <c r="G87" s="127">
        <v>7</v>
      </c>
      <c r="H87" s="146">
        <v>92</v>
      </c>
      <c r="I87" s="131">
        <v>35</v>
      </c>
      <c r="J87" s="131">
        <v>64</v>
      </c>
      <c r="K87" s="171">
        <v>32</v>
      </c>
      <c r="L87" s="185">
        <v>61</v>
      </c>
      <c r="M87" s="18"/>
      <c r="N87" s="88"/>
      <c r="O87" s="95"/>
      <c r="P87" s="96"/>
      <c r="Q87" s="23"/>
      <c r="R87" s="23"/>
      <c r="S87" s="4"/>
    </row>
    <row r="88" spans="1:19" ht="15.95" customHeight="1" x14ac:dyDescent="0.25">
      <c r="A88" s="78"/>
      <c r="B88" s="136" t="s">
        <v>246</v>
      </c>
      <c r="C88" s="139" t="s">
        <v>81</v>
      </c>
      <c r="D88" s="139" t="s">
        <v>81</v>
      </c>
      <c r="E88" s="139" t="s">
        <v>81</v>
      </c>
      <c r="F88" s="139" t="s">
        <v>81</v>
      </c>
      <c r="G88" s="127">
        <v>13</v>
      </c>
      <c r="H88" s="146">
        <v>388</v>
      </c>
      <c r="I88" s="131">
        <v>228</v>
      </c>
      <c r="J88" s="131">
        <v>241</v>
      </c>
      <c r="K88" s="171">
        <v>265</v>
      </c>
      <c r="L88" s="185">
        <v>391</v>
      </c>
      <c r="M88" s="18"/>
      <c r="N88" s="88"/>
      <c r="O88" s="95"/>
      <c r="P88" s="96"/>
      <c r="Q88" s="23"/>
      <c r="R88" s="23"/>
      <c r="S88" s="4"/>
    </row>
    <row r="89" spans="1:19" ht="15.95" customHeight="1" x14ac:dyDescent="0.25">
      <c r="A89" s="78"/>
      <c r="B89" s="50" t="s">
        <v>111</v>
      </c>
      <c r="C89" s="96">
        <v>9559</v>
      </c>
      <c r="D89" s="96">
        <v>12755</v>
      </c>
      <c r="E89" s="109">
        <v>13485</v>
      </c>
      <c r="F89" s="121">
        <v>20914</v>
      </c>
      <c r="G89" s="127">
        <v>30100</v>
      </c>
      <c r="H89" s="146">
        <v>29934</v>
      </c>
      <c r="I89" s="131">
        <v>37734</v>
      </c>
      <c r="J89" s="131">
        <v>42524</v>
      </c>
      <c r="K89" s="171">
        <v>49574</v>
      </c>
      <c r="L89" s="185">
        <v>39435</v>
      </c>
      <c r="M89" s="18"/>
      <c r="N89" s="88"/>
      <c r="O89" s="95"/>
      <c r="P89" s="96"/>
      <c r="Q89" s="23"/>
      <c r="R89" s="23"/>
      <c r="S89" s="4"/>
    </row>
    <row r="90" spans="1:19" ht="29.1" customHeight="1" x14ac:dyDescent="0.25">
      <c r="A90" s="78"/>
      <c r="B90" s="50" t="s">
        <v>218</v>
      </c>
      <c r="C90" s="96">
        <v>751</v>
      </c>
      <c r="D90" s="96">
        <v>1133</v>
      </c>
      <c r="E90" s="109">
        <v>1969</v>
      </c>
      <c r="F90" s="121">
        <v>2767</v>
      </c>
      <c r="G90" s="127">
        <v>1984</v>
      </c>
      <c r="H90" s="131">
        <v>377</v>
      </c>
      <c r="I90" s="131">
        <v>392</v>
      </c>
      <c r="J90" s="131">
        <v>606</v>
      </c>
      <c r="K90" s="171">
        <v>491</v>
      </c>
      <c r="L90" s="185">
        <v>810</v>
      </c>
      <c r="M90" s="18"/>
      <c r="N90" s="88"/>
      <c r="O90" s="95"/>
      <c r="P90" s="96"/>
      <c r="Q90" s="23"/>
      <c r="R90" s="23"/>
      <c r="S90" s="4"/>
    </row>
    <row r="91" spans="1:19" ht="15.95" customHeight="1" x14ac:dyDescent="0.25">
      <c r="A91" s="79"/>
      <c r="B91" s="136" t="s">
        <v>272</v>
      </c>
      <c r="C91" s="96">
        <v>1</v>
      </c>
      <c r="D91" s="96">
        <v>1</v>
      </c>
      <c r="E91" s="109">
        <v>2</v>
      </c>
      <c r="F91" s="121">
        <v>5</v>
      </c>
      <c r="G91" s="127">
        <v>6</v>
      </c>
      <c r="H91" s="190" t="s">
        <v>81</v>
      </c>
      <c r="I91" s="190" t="s">
        <v>81</v>
      </c>
      <c r="J91" s="190" t="s">
        <v>81</v>
      </c>
      <c r="K91" s="190" t="s">
        <v>81</v>
      </c>
      <c r="L91" s="190" t="s">
        <v>81</v>
      </c>
      <c r="M91" s="18"/>
      <c r="N91" s="88"/>
      <c r="O91" s="95"/>
      <c r="P91" s="96"/>
      <c r="Q91" s="23"/>
      <c r="R91" s="23"/>
      <c r="S91" s="4"/>
    </row>
    <row r="92" spans="1:19" ht="15.95" customHeight="1" x14ac:dyDescent="0.25">
      <c r="A92" s="78"/>
      <c r="B92" s="50" t="s">
        <v>112</v>
      </c>
      <c r="C92" s="96">
        <v>392</v>
      </c>
      <c r="D92" s="96">
        <v>337</v>
      </c>
      <c r="E92" s="109">
        <v>360</v>
      </c>
      <c r="F92" s="121">
        <v>488</v>
      </c>
      <c r="G92" s="127">
        <v>701</v>
      </c>
      <c r="H92" s="131">
        <v>704</v>
      </c>
      <c r="I92" s="131">
        <v>591</v>
      </c>
      <c r="J92" s="131">
        <v>512</v>
      </c>
      <c r="K92" s="171">
        <v>619</v>
      </c>
      <c r="L92" s="185">
        <v>575</v>
      </c>
      <c r="M92" s="18"/>
      <c r="N92" s="88"/>
      <c r="O92" s="95"/>
      <c r="P92" s="96"/>
      <c r="Q92" s="23"/>
      <c r="R92" s="23"/>
      <c r="S92" s="4"/>
    </row>
    <row r="93" spans="1:19" ht="15.95" customHeight="1" x14ac:dyDescent="0.25">
      <c r="A93" s="76"/>
      <c r="B93" s="50" t="s">
        <v>75</v>
      </c>
      <c r="C93" s="96">
        <v>6180</v>
      </c>
      <c r="D93" s="96">
        <v>11239</v>
      </c>
      <c r="E93" s="109">
        <v>9006</v>
      </c>
      <c r="F93" s="121">
        <v>12525</v>
      </c>
      <c r="G93" s="127">
        <v>19584</v>
      </c>
      <c r="H93" s="147">
        <v>16719</v>
      </c>
      <c r="I93" s="131">
        <v>31270</v>
      </c>
      <c r="J93" s="131">
        <v>46324</v>
      </c>
      <c r="K93" s="171">
        <v>33364</v>
      </c>
      <c r="L93" s="185">
        <v>35784</v>
      </c>
      <c r="M93" s="18"/>
      <c r="N93" s="88"/>
      <c r="O93" s="95"/>
      <c r="P93" s="96"/>
      <c r="Q93" s="23"/>
      <c r="R93" s="23"/>
      <c r="S93" s="4"/>
    </row>
    <row r="94" spans="1:19" ht="15.95" customHeight="1" x14ac:dyDescent="0.25">
      <c r="A94" s="78"/>
      <c r="B94" s="50" t="s">
        <v>113</v>
      </c>
      <c r="C94" s="96">
        <v>41</v>
      </c>
      <c r="D94" s="96">
        <v>58</v>
      </c>
      <c r="E94" s="109">
        <v>58</v>
      </c>
      <c r="F94" s="121">
        <v>73</v>
      </c>
      <c r="G94" s="127">
        <v>74</v>
      </c>
      <c r="H94" s="147">
        <v>53</v>
      </c>
      <c r="I94" s="131">
        <v>48</v>
      </c>
      <c r="J94" s="131">
        <v>41</v>
      </c>
      <c r="K94" s="171">
        <v>37</v>
      </c>
      <c r="L94" s="185">
        <v>57</v>
      </c>
      <c r="M94" s="18"/>
      <c r="N94" s="88"/>
      <c r="O94" s="95"/>
      <c r="P94" s="96"/>
      <c r="Q94" s="23"/>
      <c r="R94" s="23"/>
      <c r="S94" s="4"/>
    </row>
    <row r="95" spans="1:19" ht="15.95" customHeight="1" x14ac:dyDescent="0.25">
      <c r="A95" s="78"/>
      <c r="B95" s="50" t="s">
        <v>114</v>
      </c>
      <c r="C95" s="96">
        <v>28</v>
      </c>
      <c r="D95" s="96">
        <v>42</v>
      </c>
      <c r="E95" s="109">
        <v>54</v>
      </c>
      <c r="F95" s="121">
        <v>86</v>
      </c>
      <c r="G95" s="127">
        <v>130</v>
      </c>
      <c r="H95" s="147">
        <v>86</v>
      </c>
      <c r="I95" s="131">
        <v>97</v>
      </c>
      <c r="J95" s="131">
        <v>58</v>
      </c>
      <c r="K95" s="171">
        <v>114</v>
      </c>
      <c r="L95" s="185">
        <v>125</v>
      </c>
      <c r="M95" s="18"/>
      <c r="N95" s="88"/>
      <c r="O95" s="95"/>
      <c r="P95" s="96"/>
      <c r="Q95" s="23"/>
      <c r="R95" s="23"/>
      <c r="S95" s="4"/>
    </row>
    <row r="96" spans="1:19" ht="15.95" customHeight="1" x14ac:dyDescent="0.25">
      <c r="A96" s="78"/>
      <c r="B96" s="50" t="s">
        <v>115</v>
      </c>
      <c r="C96" s="96">
        <v>85</v>
      </c>
      <c r="D96" s="96">
        <v>63</v>
      </c>
      <c r="E96" s="109">
        <v>88</v>
      </c>
      <c r="F96" s="121">
        <v>80</v>
      </c>
      <c r="G96" s="127">
        <v>1115</v>
      </c>
      <c r="H96" s="147">
        <v>3773</v>
      </c>
      <c r="I96" s="131">
        <v>1873</v>
      </c>
      <c r="J96" s="131">
        <v>2465</v>
      </c>
      <c r="K96" s="171">
        <v>2531</v>
      </c>
      <c r="L96" s="185">
        <v>2689</v>
      </c>
      <c r="M96" s="18"/>
      <c r="N96" s="88"/>
      <c r="O96" s="95"/>
      <c r="P96" s="96"/>
      <c r="Q96" s="23"/>
      <c r="R96" s="23"/>
      <c r="S96" s="4"/>
    </row>
    <row r="97" spans="1:19" ht="15.95" customHeight="1" x14ac:dyDescent="0.25">
      <c r="A97" s="78"/>
      <c r="B97" s="50" t="s">
        <v>116</v>
      </c>
      <c r="C97" s="96">
        <v>2106</v>
      </c>
      <c r="D97" s="96">
        <v>2542</v>
      </c>
      <c r="E97" s="109">
        <v>2704</v>
      </c>
      <c r="F97" s="121">
        <v>37618</v>
      </c>
      <c r="G97" s="127">
        <v>47982</v>
      </c>
      <c r="H97" s="147">
        <v>34916</v>
      </c>
      <c r="I97" s="131">
        <v>43164</v>
      </c>
      <c r="J97" s="131">
        <v>42587</v>
      </c>
      <c r="K97" s="171">
        <v>41646</v>
      </c>
      <c r="L97" s="185">
        <v>42467</v>
      </c>
      <c r="M97" s="18"/>
      <c r="N97" s="88"/>
      <c r="O97" s="95"/>
      <c r="P97" s="96"/>
      <c r="Q97" s="23"/>
      <c r="R97" s="23"/>
      <c r="S97" s="4"/>
    </row>
    <row r="98" spans="1:19" ht="30.6" customHeight="1" x14ac:dyDescent="0.25">
      <c r="A98" s="78"/>
      <c r="B98" s="50" t="s">
        <v>117</v>
      </c>
      <c r="C98" s="96">
        <v>4084</v>
      </c>
      <c r="D98" s="96">
        <v>7201</v>
      </c>
      <c r="E98" s="109">
        <v>6981</v>
      </c>
      <c r="F98" s="121">
        <v>12515</v>
      </c>
      <c r="G98" s="127">
        <v>16538</v>
      </c>
      <c r="H98" s="147">
        <v>14019</v>
      </c>
      <c r="I98" s="131">
        <v>23810</v>
      </c>
      <c r="J98" s="131">
        <v>25398</v>
      </c>
      <c r="K98" s="171">
        <v>28822</v>
      </c>
      <c r="L98" s="185">
        <v>38309</v>
      </c>
      <c r="M98" s="18"/>
      <c r="N98" s="88"/>
      <c r="O98" s="95"/>
      <c r="P98" s="96"/>
      <c r="Q98" s="23"/>
      <c r="R98" s="23"/>
      <c r="S98" s="4"/>
    </row>
    <row r="99" spans="1:19" ht="15.95" customHeight="1" x14ac:dyDescent="0.25">
      <c r="A99" s="78"/>
      <c r="B99" s="136" t="s">
        <v>243</v>
      </c>
      <c r="C99" s="139" t="s">
        <v>81</v>
      </c>
      <c r="D99" s="139" t="s">
        <v>81</v>
      </c>
      <c r="E99" s="139" t="s">
        <v>81</v>
      </c>
      <c r="F99" s="139" t="s">
        <v>81</v>
      </c>
      <c r="G99" s="127">
        <v>83</v>
      </c>
      <c r="H99" s="147">
        <v>1766</v>
      </c>
      <c r="I99" s="131">
        <v>2223</v>
      </c>
      <c r="J99" s="131">
        <v>3061</v>
      </c>
      <c r="K99" s="171">
        <v>4531</v>
      </c>
      <c r="L99" s="185">
        <v>6803</v>
      </c>
      <c r="M99" s="18"/>
      <c r="N99" s="88"/>
      <c r="O99" s="95"/>
      <c r="P99" s="96"/>
      <c r="Q99" s="23"/>
      <c r="R99" s="23"/>
      <c r="S99" s="4"/>
    </row>
    <row r="100" spans="1:19" ht="15.95" customHeight="1" x14ac:dyDescent="0.25">
      <c r="A100" s="78"/>
      <c r="B100" s="50" t="s">
        <v>118</v>
      </c>
      <c r="C100" s="96">
        <v>3063</v>
      </c>
      <c r="D100" s="96">
        <v>4009</v>
      </c>
      <c r="E100" s="109">
        <v>3842</v>
      </c>
      <c r="F100" s="121">
        <v>32292</v>
      </c>
      <c r="G100" s="127">
        <v>40873</v>
      </c>
      <c r="H100" s="147">
        <v>27157</v>
      </c>
      <c r="I100" s="131">
        <v>25753</v>
      </c>
      <c r="J100" s="131">
        <v>24459</v>
      </c>
      <c r="K100" s="171">
        <v>19468</v>
      </c>
      <c r="L100" s="185">
        <v>19800</v>
      </c>
      <c r="M100" s="18"/>
      <c r="N100" s="88"/>
      <c r="O100" s="95"/>
      <c r="P100" s="96"/>
      <c r="Q100" s="23"/>
      <c r="R100" s="23"/>
      <c r="S100" s="4"/>
    </row>
    <row r="101" spans="1:19" ht="15.95" customHeight="1" x14ac:dyDescent="0.25">
      <c r="A101" s="78"/>
      <c r="B101" s="136" t="s">
        <v>266</v>
      </c>
      <c r="C101" s="96">
        <v>214</v>
      </c>
      <c r="D101" s="96">
        <v>212</v>
      </c>
      <c r="E101" s="109">
        <v>142</v>
      </c>
      <c r="F101" s="121">
        <v>317</v>
      </c>
      <c r="G101" s="127">
        <v>282</v>
      </c>
      <c r="H101" s="191" t="s">
        <v>81</v>
      </c>
      <c r="I101" s="191" t="s">
        <v>81</v>
      </c>
      <c r="J101" s="191" t="s">
        <v>81</v>
      </c>
      <c r="K101" s="191" t="s">
        <v>81</v>
      </c>
      <c r="L101" s="191" t="s">
        <v>81</v>
      </c>
      <c r="M101" s="18"/>
      <c r="N101" s="88"/>
      <c r="O101" s="95"/>
      <c r="P101" s="96"/>
      <c r="Q101" s="23"/>
      <c r="R101" s="23"/>
      <c r="S101" s="4"/>
    </row>
    <row r="102" spans="1:19" ht="15.95" customHeight="1" x14ac:dyDescent="0.25">
      <c r="A102" s="78"/>
      <c r="B102" s="50" t="s">
        <v>119</v>
      </c>
      <c r="C102" s="96">
        <v>646</v>
      </c>
      <c r="D102" s="96">
        <v>592</v>
      </c>
      <c r="E102" s="109">
        <v>633</v>
      </c>
      <c r="F102" s="121">
        <v>1500</v>
      </c>
      <c r="G102" s="127">
        <v>1542</v>
      </c>
      <c r="H102" s="131">
        <v>2203</v>
      </c>
      <c r="I102" s="131">
        <v>1488</v>
      </c>
      <c r="J102" s="131">
        <v>514</v>
      </c>
      <c r="K102" s="171">
        <v>521</v>
      </c>
      <c r="L102" s="185">
        <v>460</v>
      </c>
      <c r="M102" s="18"/>
      <c r="N102" s="88"/>
      <c r="O102" s="95"/>
      <c r="P102" s="96"/>
      <c r="Q102" s="23"/>
      <c r="R102" s="23"/>
      <c r="S102" s="4"/>
    </row>
    <row r="103" spans="1:19" ht="15.95" customHeight="1" x14ac:dyDescent="0.25">
      <c r="A103" s="78"/>
      <c r="B103" s="57" t="s">
        <v>79</v>
      </c>
      <c r="C103" s="60">
        <f t="shared" ref="C103:L103" si="7">SUM(C81:C102)</f>
        <v>33359</v>
      </c>
      <c r="D103" s="60">
        <f t="shared" si="7"/>
        <v>48772</v>
      </c>
      <c r="E103" s="60">
        <f t="shared" si="7"/>
        <v>48354</v>
      </c>
      <c r="F103" s="60">
        <f t="shared" si="7"/>
        <v>149965</v>
      </c>
      <c r="G103" s="60">
        <f t="shared" si="7"/>
        <v>208032</v>
      </c>
      <c r="H103" s="60">
        <f t="shared" si="7"/>
        <v>179105</v>
      </c>
      <c r="I103" s="60">
        <f t="shared" si="7"/>
        <v>227850</v>
      </c>
      <c r="J103" s="60">
        <f t="shared" si="7"/>
        <v>284227</v>
      </c>
      <c r="K103" s="60">
        <f t="shared" si="7"/>
        <v>347914</v>
      </c>
      <c r="L103" s="60">
        <f t="shared" si="7"/>
        <v>323785</v>
      </c>
      <c r="M103" s="18"/>
      <c r="N103" s="88"/>
      <c r="O103" s="95"/>
      <c r="P103" s="96"/>
      <c r="Q103" s="23"/>
      <c r="R103" s="23"/>
      <c r="S103" s="4"/>
    </row>
    <row r="104" spans="1:19" ht="15.95" customHeight="1" x14ac:dyDescent="0.25">
      <c r="A104" s="76" t="s">
        <v>120</v>
      </c>
      <c r="B104" s="50" t="s">
        <v>121</v>
      </c>
      <c r="C104" s="96">
        <v>88</v>
      </c>
      <c r="D104" s="96">
        <v>136</v>
      </c>
      <c r="E104" s="109">
        <v>138</v>
      </c>
      <c r="F104" s="122">
        <v>178</v>
      </c>
      <c r="G104" s="127">
        <v>170</v>
      </c>
      <c r="H104" s="131">
        <v>212</v>
      </c>
      <c r="I104" s="131">
        <v>262</v>
      </c>
      <c r="J104" s="131">
        <v>203</v>
      </c>
      <c r="K104" s="172">
        <v>230</v>
      </c>
      <c r="L104" s="185">
        <v>333</v>
      </c>
      <c r="M104" s="18"/>
      <c r="N104" s="18"/>
      <c r="O104" s="18"/>
      <c r="P104" s="18"/>
      <c r="Q104" s="23"/>
      <c r="R104" s="23"/>
      <c r="S104" s="4"/>
    </row>
    <row r="105" spans="1:19" ht="15.95" customHeight="1" x14ac:dyDescent="0.25">
      <c r="A105" s="76"/>
      <c r="B105" s="136" t="s">
        <v>247</v>
      </c>
      <c r="C105" s="139" t="s">
        <v>81</v>
      </c>
      <c r="D105" s="139" t="s">
        <v>81</v>
      </c>
      <c r="E105" s="139" t="s">
        <v>81</v>
      </c>
      <c r="F105" s="139" t="s">
        <v>81</v>
      </c>
      <c r="G105" s="127">
        <v>2</v>
      </c>
      <c r="H105" s="131">
        <v>73</v>
      </c>
      <c r="I105" s="131">
        <v>132</v>
      </c>
      <c r="J105" s="131">
        <v>201</v>
      </c>
      <c r="K105" s="172">
        <v>176</v>
      </c>
      <c r="L105" s="185">
        <v>182</v>
      </c>
      <c r="M105" s="18"/>
      <c r="N105" s="18"/>
      <c r="O105" s="18"/>
      <c r="P105" s="18"/>
      <c r="Q105" s="23"/>
      <c r="R105" s="23"/>
      <c r="S105" s="4"/>
    </row>
    <row r="106" spans="1:19" ht="15.95" customHeight="1" x14ac:dyDescent="0.25">
      <c r="A106" s="130"/>
      <c r="B106" s="136" t="s">
        <v>267</v>
      </c>
      <c r="C106" s="96">
        <v>206</v>
      </c>
      <c r="D106" s="96">
        <v>389</v>
      </c>
      <c r="E106" s="129">
        <v>219</v>
      </c>
      <c r="F106" s="131">
        <v>156</v>
      </c>
      <c r="G106" s="131">
        <v>76</v>
      </c>
      <c r="H106" s="190" t="s">
        <v>81</v>
      </c>
      <c r="I106" s="190" t="s">
        <v>81</v>
      </c>
      <c r="J106" s="190" t="s">
        <v>81</v>
      </c>
      <c r="K106" s="190" t="s">
        <v>81</v>
      </c>
      <c r="L106" s="190" t="s">
        <v>81</v>
      </c>
      <c r="M106" s="18"/>
      <c r="N106" s="18"/>
      <c r="O106" s="18"/>
      <c r="P106" s="18"/>
      <c r="Q106" s="23"/>
      <c r="R106" s="23"/>
      <c r="S106" s="4"/>
    </row>
    <row r="107" spans="1:19" ht="15.95" customHeight="1" x14ac:dyDescent="0.25">
      <c r="A107" s="76"/>
      <c r="B107" s="50" t="s">
        <v>122</v>
      </c>
      <c r="C107" s="96">
        <v>5</v>
      </c>
      <c r="D107" s="96">
        <v>15</v>
      </c>
      <c r="E107" s="109">
        <v>12</v>
      </c>
      <c r="F107" s="122">
        <v>11</v>
      </c>
      <c r="G107" s="127">
        <v>10</v>
      </c>
      <c r="H107" s="131">
        <v>13</v>
      </c>
      <c r="I107" s="131">
        <v>12</v>
      </c>
      <c r="J107" s="131">
        <v>13</v>
      </c>
      <c r="K107" s="172">
        <v>6</v>
      </c>
      <c r="L107" s="185">
        <v>9</v>
      </c>
      <c r="M107" s="18"/>
      <c r="N107" s="18"/>
      <c r="O107" s="18"/>
      <c r="P107" s="18"/>
      <c r="Q107" s="23"/>
      <c r="R107" s="23"/>
      <c r="S107" s="4"/>
    </row>
    <row r="108" spans="1:19" ht="15.95" customHeight="1" x14ac:dyDescent="0.25">
      <c r="A108" s="76"/>
      <c r="B108" s="50" t="s">
        <v>75</v>
      </c>
      <c r="C108" s="96">
        <v>160</v>
      </c>
      <c r="D108" s="96">
        <v>294</v>
      </c>
      <c r="E108" s="109">
        <v>253</v>
      </c>
      <c r="F108" s="122">
        <v>179</v>
      </c>
      <c r="G108" s="127">
        <v>128</v>
      </c>
      <c r="H108" s="131">
        <v>145</v>
      </c>
      <c r="I108" s="131">
        <v>133</v>
      </c>
      <c r="J108" s="131">
        <v>153</v>
      </c>
      <c r="K108" s="172">
        <v>127</v>
      </c>
      <c r="L108" s="185">
        <v>125</v>
      </c>
      <c r="M108" s="18"/>
      <c r="N108" s="18"/>
      <c r="O108" s="18"/>
      <c r="P108" s="18"/>
      <c r="Q108" s="23"/>
      <c r="R108" s="23"/>
      <c r="S108" s="4"/>
    </row>
    <row r="109" spans="1:19" ht="15.95" customHeight="1" x14ac:dyDescent="0.25">
      <c r="A109" s="76"/>
      <c r="B109" s="50" t="s">
        <v>123</v>
      </c>
      <c r="C109" s="59">
        <v>0</v>
      </c>
      <c r="D109" s="59">
        <v>2</v>
      </c>
      <c r="E109" s="109">
        <v>3</v>
      </c>
      <c r="F109" s="122">
        <v>9</v>
      </c>
      <c r="G109" s="127">
        <v>7</v>
      </c>
      <c r="H109" s="131">
        <v>4</v>
      </c>
      <c r="I109" s="131">
        <v>1</v>
      </c>
      <c r="J109" s="131">
        <v>2</v>
      </c>
      <c r="K109" s="172">
        <v>0</v>
      </c>
      <c r="L109" s="185">
        <v>3</v>
      </c>
      <c r="M109" s="18"/>
      <c r="N109" s="18"/>
      <c r="O109" s="18"/>
      <c r="P109" s="18"/>
      <c r="Q109" s="23"/>
      <c r="R109" s="23"/>
      <c r="S109" s="4"/>
    </row>
    <row r="110" spans="1:19" ht="15.95" customHeight="1" x14ac:dyDescent="0.25">
      <c r="A110" s="76"/>
      <c r="B110" s="136" t="s">
        <v>252</v>
      </c>
      <c r="C110" s="139" t="s">
        <v>81</v>
      </c>
      <c r="D110" s="139" t="s">
        <v>81</v>
      </c>
      <c r="E110" s="139" t="s">
        <v>81</v>
      </c>
      <c r="F110" s="139" t="s">
        <v>81</v>
      </c>
      <c r="G110" s="127">
        <v>0</v>
      </c>
      <c r="H110" s="131">
        <v>6</v>
      </c>
      <c r="I110" s="131">
        <v>20</v>
      </c>
      <c r="J110" s="131">
        <v>37</v>
      </c>
      <c r="K110" s="172">
        <v>37</v>
      </c>
      <c r="L110" s="185">
        <v>38</v>
      </c>
      <c r="M110" s="18"/>
      <c r="N110" s="18"/>
      <c r="O110" s="18"/>
      <c r="P110" s="18"/>
      <c r="Q110" s="23"/>
      <c r="R110" s="23"/>
      <c r="S110" s="4"/>
    </row>
    <row r="111" spans="1:19" ht="15.95" customHeight="1" x14ac:dyDescent="0.2">
      <c r="A111" s="78"/>
      <c r="B111" s="57" t="s">
        <v>79</v>
      </c>
      <c r="C111" s="58">
        <f t="shared" ref="C111:L111" si="8">SUM(C104:C110)</f>
        <v>459</v>
      </c>
      <c r="D111" s="58">
        <f t="shared" si="8"/>
        <v>836</v>
      </c>
      <c r="E111" s="58">
        <f t="shared" si="8"/>
        <v>625</v>
      </c>
      <c r="F111" s="58">
        <f t="shared" si="8"/>
        <v>533</v>
      </c>
      <c r="G111" s="58">
        <f t="shared" si="8"/>
        <v>393</v>
      </c>
      <c r="H111" s="58">
        <f t="shared" si="8"/>
        <v>453</v>
      </c>
      <c r="I111" s="58">
        <f t="shared" si="8"/>
        <v>560</v>
      </c>
      <c r="J111" s="58">
        <f t="shared" si="8"/>
        <v>609</v>
      </c>
      <c r="K111" s="58">
        <f t="shared" si="8"/>
        <v>576</v>
      </c>
      <c r="L111" s="58">
        <f t="shared" si="8"/>
        <v>690</v>
      </c>
      <c r="M111" s="18"/>
      <c r="N111" s="18"/>
      <c r="O111" s="18"/>
      <c r="P111" s="18"/>
      <c r="Q111" s="23"/>
      <c r="R111" s="23"/>
      <c r="S111" s="4"/>
    </row>
    <row r="112" spans="1:19" ht="29.45" customHeight="1" x14ac:dyDescent="0.25">
      <c r="A112" s="76" t="s">
        <v>124</v>
      </c>
      <c r="B112" s="50" t="s">
        <v>205</v>
      </c>
      <c r="C112" s="96">
        <v>1176</v>
      </c>
      <c r="D112" s="96">
        <v>483</v>
      </c>
      <c r="E112" s="109">
        <v>495</v>
      </c>
      <c r="F112" s="123">
        <v>558</v>
      </c>
      <c r="G112" s="127">
        <v>685</v>
      </c>
      <c r="H112" s="131">
        <v>489</v>
      </c>
      <c r="I112" s="131">
        <v>314</v>
      </c>
      <c r="J112" s="131">
        <v>410</v>
      </c>
      <c r="K112" s="173">
        <v>293</v>
      </c>
      <c r="L112" s="185">
        <v>322</v>
      </c>
      <c r="M112" s="18"/>
      <c r="N112" s="18"/>
      <c r="O112" s="18"/>
      <c r="P112" s="18"/>
      <c r="Q112" s="23"/>
      <c r="R112" s="23"/>
      <c r="S112" s="4"/>
    </row>
    <row r="113" spans="1:19" ht="15.95" customHeight="1" x14ac:dyDescent="0.25">
      <c r="A113" s="76"/>
      <c r="B113" s="50" t="s">
        <v>206</v>
      </c>
      <c r="C113" s="96">
        <v>190</v>
      </c>
      <c r="D113" s="96">
        <v>239</v>
      </c>
      <c r="E113" s="109">
        <v>230</v>
      </c>
      <c r="F113" s="123">
        <v>1624</v>
      </c>
      <c r="G113" s="127">
        <v>2090</v>
      </c>
      <c r="H113" s="131">
        <v>2025</v>
      </c>
      <c r="I113" s="131">
        <v>2183</v>
      </c>
      <c r="J113" s="131">
        <v>2794</v>
      </c>
      <c r="K113" s="173">
        <v>3404</v>
      </c>
      <c r="L113" s="185">
        <v>3202</v>
      </c>
      <c r="M113" s="18"/>
      <c r="N113" s="18"/>
      <c r="O113" s="18"/>
      <c r="P113" s="18"/>
      <c r="Q113" s="23"/>
      <c r="R113" s="23"/>
      <c r="S113" s="4"/>
    </row>
    <row r="114" spans="1:19" ht="30.95" customHeight="1" x14ac:dyDescent="0.25">
      <c r="A114" s="76"/>
      <c r="B114" s="136" t="s">
        <v>268</v>
      </c>
      <c r="C114" s="96">
        <v>40</v>
      </c>
      <c r="D114" s="96">
        <v>52</v>
      </c>
      <c r="E114" s="109">
        <v>47</v>
      </c>
      <c r="F114" s="123">
        <v>341</v>
      </c>
      <c r="G114" s="127">
        <v>336</v>
      </c>
      <c r="H114" s="131">
        <v>10</v>
      </c>
      <c r="I114" s="190" t="s">
        <v>81</v>
      </c>
      <c r="J114" s="190" t="s">
        <v>81</v>
      </c>
      <c r="K114" s="190" t="s">
        <v>81</v>
      </c>
      <c r="L114" s="190" t="s">
        <v>81</v>
      </c>
      <c r="M114" s="18"/>
      <c r="N114" s="18"/>
      <c r="O114" s="18"/>
      <c r="P114" s="18"/>
      <c r="Q114" s="23"/>
      <c r="R114" s="23"/>
      <c r="S114" s="4"/>
    </row>
    <row r="115" spans="1:19" ht="15.95" customHeight="1" x14ac:dyDescent="0.25">
      <c r="A115" s="76"/>
      <c r="B115" s="50" t="s">
        <v>75</v>
      </c>
      <c r="C115" s="96">
        <v>871</v>
      </c>
      <c r="D115" s="96">
        <v>892</v>
      </c>
      <c r="E115" s="109">
        <v>762</v>
      </c>
      <c r="F115" s="123">
        <v>996</v>
      </c>
      <c r="G115" s="127">
        <v>998</v>
      </c>
      <c r="H115" s="131">
        <v>497</v>
      </c>
      <c r="I115" s="131">
        <v>460</v>
      </c>
      <c r="J115" s="131">
        <v>642</v>
      </c>
      <c r="K115" s="173">
        <v>617</v>
      </c>
      <c r="L115" s="185">
        <v>821</v>
      </c>
      <c r="M115" s="18"/>
      <c r="N115" s="18"/>
      <c r="O115" s="18"/>
      <c r="P115" s="18"/>
      <c r="Q115" s="23"/>
      <c r="R115" s="23"/>
      <c r="S115" s="4"/>
    </row>
    <row r="116" spans="1:19" ht="27.6" customHeight="1" x14ac:dyDescent="0.25">
      <c r="A116" s="80"/>
      <c r="B116" s="50" t="s">
        <v>125</v>
      </c>
      <c r="C116" s="96">
        <v>140</v>
      </c>
      <c r="D116" s="96">
        <v>143</v>
      </c>
      <c r="E116" s="109">
        <v>144</v>
      </c>
      <c r="F116" s="123">
        <v>1477</v>
      </c>
      <c r="G116" s="127">
        <v>1907</v>
      </c>
      <c r="H116" s="131">
        <v>2088</v>
      </c>
      <c r="I116" s="131">
        <v>2040</v>
      </c>
      <c r="J116" s="131">
        <v>2279</v>
      </c>
      <c r="K116" s="173">
        <v>2484</v>
      </c>
      <c r="L116" s="185">
        <v>2412</v>
      </c>
      <c r="M116" s="18"/>
      <c r="N116" s="18"/>
      <c r="O116" s="18"/>
      <c r="P116" s="18"/>
      <c r="Q116" s="23"/>
      <c r="R116" s="23"/>
      <c r="S116" s="4"/>
    </row>
    <row r="117" spans="1:19" ht="15.95" customHeight="1" x14ac:dyDescent="0.25">
      <c r="A117" s="76"/>
      <c r="B117" s="50" t="s">
        <v>207</v>
      </c>
      <c r="C117" s="96">
        <v>3673</v>
      </c>
      <c r="D117" s="96">
        <v>4961</v>
      </c>
      <c r="E117" s="109">
        <v>4316</v>
      </c>
      <c r="F117" s="123">
        <v>4390</v>
      </c>
      <c r="G117" s="127">
        <v>4648</v>
      </c>
      <c r="H117" s="131">
        <v>3269</v>
      </c>
      <c r="I117" s="131">
        <v>2613</v>
      </c>
      <c r="J117" s="131">
        <v>2216</v>
      </c>
      <c r="K117" s="173">
        <v>2069</v>
      </c>
      <c r="L117" s="185">
        <v>4035</v>
      </c>
      <c r="M117" s="18"/>
      <c r="N117" s="18"/>
      <c r="O117" s="18"/>
      <c r="P117" s="18"/>
      <c r="Q117" s="23"/>
      <c r="R117" s="23"/>
      <c r="S117" s="4"/>
    </row>
    <row r="118" spans="1:19" ht="15.95" customHeight="1" x14ac:dyDescent="0.25">
      <c r="A118" s="76"/>
      <c r="B118" s="50" t="s">
        <v>208</v>
      </c>
      <c r="C118" s="96">
        <v>1782</v>
      </c>
      <c r="D118" s="96">
        <v>2035</v>
      </c>
      <c r="E118" s="109">
        <v>2427</v>
      </c>
      <c r="F118" s="123">
        <v>20846</v>
      </c>
      <c r="G118" s="127">
        <v>27660</v>
      </c>
      <c r="H118" s="131">
        <v>33057</v>
      </c>
      <c r="I118" s="131">
        <v>47138</v>
      </c>
      <c r="J118" s="131">
        <v>54984</v>
      </c>
      <c r="K118" s="173">
        <v>60094</v>
      </c>
      <c r="L118" s="185">
        <v>56524</v>
      </c>
      <c r="M118" s="18"/>
      <c r="N118" s="18"/>
      <c r="O118" s="18"/>
      <c r="P118" s="18"/>
      <c r="Q118" s="23"/>
      <c r="R118" s="23"/>
      <c r="S118" s="4"/>
    </row>
    <row r="119" spans="1:19" ht="15.95" customHeight="1" x14ac:dyDescent="0.2">
      <c r="A119" s="78"/>
      <c r="B119" s="57" t="s">
        <v>79</v>
      </c>
      <c r="C119" s="60">
        <f t="shared" ref="C119:L119" si="9">SUM(C112:C118)</f>
        <v>7872</v>
      </c>
      <c r="D119" s="60">
        <f t="shared" si="9"/>
        <v>8805</v>
      </c>
      <c r="E119" s="60">
        <f t="shared" si="9"/>
        <v>8421</v>
      </c>
      <c r="F119" s="60">
        <f t="shared" si="9"/>
        <v>30232</v>
      </c>
      <c r="G119" s="60">
        <f t="shared" si="9"/>
        <v>38324</v>
      </c>
      <c r="H119" s="60">
        <f t="shared" si="9"/>
        <v>41435</v>
      </c>
      <c r="I119" s="60">
        <f t="shared" si="9"/>
        <v>54748</v>
      </c>
      <c r="J119" s="60">
        <f t="shared" si="9"/>
        <v>63325</v>
      </c>
      <c r="K119" s="60">
        <f t="shared" si="9"/>
        <v>68961</v>
      </c>
      <c r="L119" s="60">
        <f t="shared" si="9"/>
        <v>67316</v>
      </c>
      <c r="M119" s="18"/>
      <c r="N119" s="13"/>
      <c r="Q119" s="4"/>
      <c r="S119" s="4"/>
    </row>
    <row r="120" spans="1:19" ht="15.95" customHeight="1" x14ac:dyDescent="0.25">
      <c r="A120" s="76" t="s">
        <v>192</v>
      </c>
      <c r="B120" s="50" t="s">
        <v>133</v>
      </c>
      <c r="C120" s="59">
        <v>21</v>
      </c>
      <c r="D120" s="59">
        <v>19</v>
      </c>
      <c r="E120" s="59">
        <v>23</v>
      </c>
      <c r="F120" s="59">
        <v>64</v>
      </c>
      <c r="G120" s="59">
        <v>53</v>
      </c>
      <c r="H120" s="59">
        <v>66</v>
      </c>
      <c r="I120" s="59">
        <v>85</v>
      </c>
      <c r="J120" s="59">
        <v>98</v>
      </c>
      <c r="K120" s="59">
        <v>39</v>
      </c>
      <c r="L120" s="59">
        <v>46</v>
      </c>
      <c r="M120" s="18"/>
      <c r="N120" s="13"/>
      <c r="Q120" s="4"/>
      <c r="S120" s="4"/>
    </row>
    <row r="121" spans="1:19" ht="15.95" customHeight="1" x14ac:dyDescent="0.25">
      <c r="A121" s="50"/>
      <c r="B121" s="50" t="s">
        <v>75</v>
      </c>
      <c r="C121" s="59">
        <v>105</v>
      </c>
      <c r="D121" s="59">
        <v>116</v>
      </c>
      <c r="E121" s="59">
        <v>34</v>
      </c>
      <c r="F121" s="59">
        <v>32</v>
      </c>
      <c r="G121" s="59">
        <v>25</v>
      </c>
      <c r="H121" s="59">
        <v>17</v>
      </c>
      <c r="I121" s="59">
        <v>20</v>
      </c>
      <c r="J121" s="59">
        <v>90</v>
      </c>
      <c r="K121" s="59">
        <v>26</v>
      </c>
      <c r="L121" s="59">
        <v>30</v>
      </c>
      <c r="M121" s="18"/>
      <c r="N121" s="13"/>
      <c r="Q121" s="4"/>
      <c r="S121" s="4"/>
    </row>
    <row r="122" spans="1:19" ht="15.95" customHeight="1" x14ac:dyDescent="0.25">
      <c r="A122" s="56"/>
      <c r="B122" s="57" t="s">
        <v>79</v>
      </c>
      <c r="C122" s="61">
        <f t="shared" ref="C122:L122" si="10">SUM(C120:C121)</f>
        <v>126</v>
      </c>
      <c r="D122" s="61">
        <f t="shared" si="10"/>
        <v>135</v>
      </c>
      <c r="E122" s="61">
        <f t="shared" si="10"/>
        <v>57</v>
      </c>
      <c r="F122" s="61">
        <f t="shared" si="10"/>
        <v>96</v>
      </c>
      <c r="G122" s="61">
        <f t="shared" si="10"/>
        <v>78</v>
      </c>
      <c r="H122" s="61">
        <f t="shared" si="10"/>
        <v>83</v>
      </c>
      <c r="I122" s="61">
        <f t="shared" si="10"/>
        <v>105</v>
      </c>
      <c r="J122" s="61">
        <f t="shared" si="10"/>
        <v>188</v>
      </c>
      <c r="K122" s="61">
        <f t="shared" si="10"/>
        <v>65</v>
      </c>
      <c r="L122" s="61">
        <f t="shared" si="10"/>
        <v>76</v>
      </c>
      <c r="M122" s="18"/>
      <c r="N122" s="13"/>
      <c r="Q122" s="4"/>
      <c r="S122" s="4"/>
    </row>
    <row r="123" spans="1:19" ht="15.95" customHeight="1" x14ac:dyDescent="0.25">
      <c r="A123" s="62"/>
      <c r="B123" s="57" t="s">
        <v>78</v>
      </c>
      <c r="C123" s="60">
        <f>SUM(C122,C119,C111,C103,C80,C72,C57,C49,C33,C41)</f>
        <v>93270</v>
      </c>
      <c r="D123" s="60">
        <f>SUM(D122,D119,D111,D103,D80,D72,D57,D49,D33,D41)</f>
        <v>130791</v>
      </c>
      <c r="E123" s="60">
        <f>SUM(E122,E119,E111,E103,E80,E72,E57,E49,E33,E41)</f>
        <v>138340</v>
      </c>
      <c r="F123" s="60">
        <f>SUM(F122,F119,F111,F103,F80,F72,F57,F49,F33,F41)</f>
        <v>400147</v>
      </c>
      <c r="G123" s="60">
        <f t="shared" ref="G123:L123" si="11">SUM(G122,G119,G111,G103,G80,G72,G57,G49,G33,G41,G18)</f>
        <v>573239</v>
      </c>
      <c r="H123" s="60">
        <f t="shared" si="11"/>
        <v>557101</v>
      </c>
      <c r="I123" s="60">
        <f t="shared" si="11"/>
        <v>741707</v>
      </c>
      <c r="J123" s="60">
        <f t="shared" si="11"/>
        <v>974491</v>
      </c>
      <c r="K123" s="60">
        <f t="shared" si="11"/>
        <v>1029266</v>
      </c>
      <c r="L123" s="60">
        <f t="shared" si="11"/>
        <v>961767</v>
      </c>
      <c r="M123" s="18"/>
      <c r="N123" s="13"/>
      <c r="Q123" s="4"/>
      <c r="S123" s="4"/>
    </row>
    <row r="124" spans="1:19" x14ac:dyDescent="0.2">
      <c r="A124" s="7"/>
      <c r="B124" s="8"/>
      <c r="C124" s="8"/>
      <c r="D124" s="17"/>
      <c r="E124" s="18"/>
      <c r="F124" s="18"/>
      <c r="G124" s="13"/>
      <c r="J124" s="4"/>
      <c r="L124" s="4"/>
    </row>
  </sheetData>
  <phoneticPr fontId="4" type="noConversion"/>
  <pageMargins left="0.4" right="0.25" top="0.25" bottom="0.4" header="0.3" footer="0.2"/>
  <pageSetup orientation="landscape" r:id="rId1"/>
  <headerFooter>
    <oddFooter>&amp;L&amp;"Century Gothic,Regular"FinCEN SAR - "Other" Financial Institutions&amp;R&amp;"Century Gothic,Regular"Page &amp;P of &amp;N</oddFooter>
  </headerFooter>
  <drawing r:id="rId2"/>
  <legacyDrawing r:id="rId3"/>
  <tableParts count="1">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9:Q37"/>
  <sheetViews>
    <sheetView showGridLines="0" zoomScaleNormal="100" workbookViewId="0">
      <selection activeCell="M25" sqref="M25"/>
    </sheetView>
  </sheetViews>
  <sheetFormatPr defaultColWidth="9.140625" defaultRowHeight="12.75" x14ac:dyDescent="0.2"/>
  <cols>
    <col min="1" max="1" width="35.42578125" style="1" customWidth="1"/>
    <col min="2" max="11" width="11.7109375" style="1" customWidth="1"/>
    <col min="12" max="16384" width="9.140625" style="1"/>
  </cols>
  <sheetData>
    <row r="9" spans="1:17" ht="15.75" customHeight="1" x14ac:dyDescent="0.2">
      <c r="A9" s="54" t="s">
        <v>224</v>
      </c>
    </row>
    <row r="10" spans="1:17" ht="13.5" x14ac:dyDescent="0.25">
      <c r="A10" s="31"/>
    </row>
    <row r="11" spans="1:17" x14ac:dyDescent="0.2">
      <c r="A11" s="54" t="s">
        <v>237</v>
      </c>
      <c r="B11" s="175"/>
      <c r="C11" s="175"/>
      <c r="D11" s="175"/>
      <c r="E11" s="175"/>
      <c r="F11" s="175"/>
      <c r="G11" s="175"/>
    </row>
    <row r="12" spans="1:17" ht="13.5" x14ac:dyDescent="0.25">
      <c r="A12" s="31" t="s">
        <v>262</v>
      </c>
      <c r="B12" s="175"/>
      <c r="C12" s="175"/>
      <c r="D12" s="175"/>
      <c r="E12" s="175"/>
      <c r="F12" s="175"/>
      <c r="G12" s="175"/>
    </row>
    <row r="14" spans="1:17" ht="25.5" customHeight="1" x14ac:dyDescent="0.2">
      <c r="A14" s="36" t="s">
        <v>149</v>
      </c>
      <c r="B14" s="36" t="s">
        <v>193</v>
      </c>
      <c r="C14" s="106" t="s">
        <v>194</v>
      </c>
      <c r="D14" s="120" t="s">
        <v>199</v>
      </c>
      <c r="E14" s="120" t="s">
        <v>201</v>
      </c>
      <c r="F14" s="120" t="s">
        <v>202</v>
      </c>
      <c r="G14" s="134" t="s">
        <v>219</v>
      </c>
      <c r="H14" s="120" t="s">
        <v>231</v>
      </c>
      <c r="I14" s="134" t="s">
        <v>232</v>
      </c>
      <c r="J14" s="187" t="s">
        <v>259</v>
      </c>
      <c r="K14" s="36" t="s">
        <v>261</v>
      </c>
      <c r="M14" s="89"/>
      <c r="N14" s="89"/>
      <c r="P14" s="99"/>
      <c r="Q14" s="99"/>
    </row>
    <row r="15" spans="1:17" ht="16.5" customHeight="1" x14ac:dyDescent="0.25">
      <c r="A15" s="149" t="s">
        <v>76</v>
      </c>
      <c r="B15" s="85">
        <v>51</v>
      </c>
      <c r="C15" s="85">
        <v>50</v>
      </c>
      <c r="D15" s="109">
        <v>42</v>
      </c>
      <c r="E15" s="113">
        <v>74</v>
      </c>
      <c r="F15" s="113">
        <v>834</v>
      </c>
      <c r="G15" s="113">
        <v>61</v>
      </c>
      <c r="H15" s="113">
        <v>60</v>
      </c>
      <c r="I15" s="113">
        <v>48</v>
      </c>
      <c r="J15" s="126">
        <v>72</v>
      </c>
      <c r="K15" s="113">
        <v>614</v>
      </c>
      <c r="M15" s="89"/>
      <c r="N15" s="90"/>
      <c r="P15" s="99"/>
      <c r="Q15" s="93"/>
    </row>
    <row r="16" spans="1:17" ht="16.5" customHeight="1" x14ac:dyDescent="0.25">
      <c r="A16" s="149" t="s">
        <v>134</v>
      </c>
      <c r="B16" s="85">
        <v>8</v>
      </c>
      <c r="C16" s="85">
        <v>3</v>
      </c>
      <c r="D16" s="109">
        <v>2</v>
      </c>
      <c r="E16" s="113">
        <v>18</v>
      </c>
      <c r="F16" s="113">
        <v>20</v>
      </c>
      <c r="G16" s="113">
        <v>9</v>
      </c>
      <c r="H16" s="113">
        <v>9</v>
      </c>
      <c r="I16" s="113">
        <v>12</v>
      </c>
      <c r="J16" s="126">
        <v>8</v>
      </c>
      <c r="K16" s="113">
        <v>17</v>
      </c>
      <c r="M16" s="89"/>
      <c r="N16" s="90"/>
      <c r="P16" s="99"/>
      <c r="Q16" s="93"/>
    </row>
    <row r="17" spans="1:17" ht="16.5" customHeight="1" x14ac:dyDescent="0.25">
      <c r="A17" s="149" t="s">
        <v>135</v>
      </c>
      <c r="B17" s="85">
        <v>4</v>
      </c>
      <c r="C17" s="85">
        <v>2</v>
      </c>
      <c r="D17" s="109">
        <v>7</v>
      </c>
      <c r="E17" s="113">
        <v>22</v>
      </c>
      <c r="F17" s="113">
        <v>28</v>
      </c>
      <c r="G17" s="113">
        <v>32</v>
      </c>
      <c r="H17" s="113">
        <v>39</v>
      </c>
      <c r="I17" s="113">
        <v>11</v>
      </c>
      <c r="J17" s="126">
        <v>7</v>
      </c>
      <c r="K17" s="113">
        <v>19</v>
      </c>
      <c r="M17" s="89"/>
      <c r="N17" s="90"/>
      <c r="P17" s="99"/>
      <c r="Q17" s="93"/>
    </row>
    <row r="18" spans="1:17" ht="16.5" customHeight="1" x14ac:dyDescent="0.25">
      <c r="A18" s="149" t="s">
        <v>136</v>
      </c>
      <c r="B18" s="85">
        <v>17525</v>
      </c>
      <c r="C18" s="85">
        <v>19966</v>
      </c>
      <c r="D18" s="109">
        <v>20303</v>
      </c>
      <c r="E18" s="113">
        <v>22572</v>
      </c>
      <c r="F18" s="113">
        <v>24693</v>
      </c>
      <c r="G18" s="113">
        <v>18532</v>
      </c>
      <c r="H18" s="113">
        <v>15366</v>
      </c>
      <c r="I18" s="113">
        <v>20561</v>
      </c>
      <c r="J18" s="49">
        <v>17110</v>
      </c>
      <c r="K18" s="113">
        <v>18595</v>
      </c>
      <c r="M18" s="89"/>
      <c r="N18" s="90"/>
      <c r="P18" s="99"/>
      <c r="Q18" s="93"/>
    </row>
    <row r="19" spans="1:17" ht="16.5" customHeight="1" x14ac:dyDescent="0.25">
      <c r="A19" s="149" t="s">
        <v>137</v>
      </c>
      <c r="B19" s="85">
        <v>641</v>
      </c>
      <c r="C19" s="85">
        <v>919</v>
      </c>
      <c r="D19" s="109">
        <v>1074</v>
      </c>
      <c r="E19" s="113">
        <v>6326</v>
      </c>
      <c r="F19" s="113">
        <v>11915</v>
      </c>
      <c r="G19" s="113">
        <v>18751</v>
      </c>
      <c r="H19" s="113">
        <v>36284</v>
      </c>
      <c r="I19" s="113">
        <v>52516</v>
      </c>
      <c r="J19" s="49">
        <v>69081</v>
      </c>
      <c r="K19" s="113">
        <v>61533</v>
      </c>
      <c r="M19" s="89"/>
      <c r="N19" s="90"/>
      <c r="P19" s="99"/>
      <c r="Q19" s="93"/>
    </row>
    <row r="20" spans="1:17" ht="16.5" customHeight="1" x14ac:dyDescent="0.25">
      <c r="A20" s="149" t="s">
        <v>211</v>
      </c>
      <c r="B20" s="159" t="s">
        <v>81</v>
      </c>
      <c r="C20" s="159" t="s">
        <v>81</v>
      </c>
      <c r="D20" s="159" t="s">
        <v>81</v>
      </c>
      <c r="E20" s="159" t="s">
        <v>81</v>
      </c>
      <c r="F20" s="113">
        <v>3851</v>
      </c>
      <c r="G20" s="113">
        <v>135881</v>
      </c>
      <c r="H20" s="113">
        <v>187613</v>
      </c>
      <c r="I20" s="113">
        <v>246206</v>
      </c>
      <c r="J20" s="49">
        <v>318180</v>
      </c>
      <c r="K20" s="113">
        <v>276017</v>
      </c>
      <c r="M20" s="89"/>
      <c r="N20" s="90"/>
      <c r="P20" s="99"/>
      <c r="Q20" s="93"/>
    </row>
    <row r="21" spans="1:17" ht="16.5" customHeight="1" x14ac:dyDescent="0.25">
      <c r="A21" s="149" t="s">
        <v>138</v>
      </c>
      <c r="B21" s="85">
        <v>21</v>
      </c>
      <c r="C21" s="85">
        <v>51</v>
      </c>
      <c r="D21" s="109">
        <v>32</v>
      </c>
      <c r="E21" s="113">
        <v>65</v>
      </c>
      <c r="F21" s="113">
        <v>130</v>
      </c>
      <c r="G21" s="113">
        <v>377</v>
      </c>
      <c r="H21" s="113">
        <v>335</v>
      </c>
      <c r="I21" s="113">
        <v>471</v>
      </c>
      <c r="J21" s="126">
        <v>853</v>
      </c>
      <c r="K21" s="113">
        <v>820</v>
      </c>
      <c r="M21" s="89"/>
      <c r="N21" s="90"/>
      <c r="P21" s="99"/>
      <c r="Q21" s="93"/>
    </row>
    <row r="22" spans="1:17" ht="16.5" customHeight="1" x14ac:dyDescent="0.25">
      <c r="A22" s="149" t="s">
        <v>139</v>
      </c>
      <c r="B22" s="85">
        <v>1</v>
      </c>
      <c r="C22" s="85">
        <v>9</v>
      </c>
      <c r="D22" s="109">
        <v>6</v>
      </c>
      <c r="E22" s="113">
        <v>16</v>
      </c>
      <c r="F22" s="113">
        <v>9</v>
      </c>
      <c r="G22" s="113">
        <v>8</v>
      </c>
      <c r="H22" s="113">
        <v>1</v>
      </c>
      <c r="I22" s="113">
        <v>15</v>
      </c>
      <c r="J22" s="126">
        <v>3</v>
      </c>
      <c r="K22" s="113">
        <v>13</v>
      </c>
      <c r="M22" s="89"/>
      <c r="N22" s="90"/>
      <c r="P22" s="99"/>
      <c r="Q22" s="93"/>
    </row>
    <row r="23" spans="1:17" ht="16.5" customHeight="1" x14ac:dyDescent="0.25">
      <c r="A23" s="149" t="s">
        <v>140</v>
      </c>
      <c r="B23" s="85">
        <v>3</v>
      </c>
      <c r="C23" s="85">
        <v>35</v>
      </c>
      <c r="D23" s="109">
        <v>45</v>
      </c>
      <c r="E23" s="113">
        <v>35</v>
      </c>
      <c r="F23" s="113">
        <v>14</v>
      </c>
      <c r="G23" s="113">
        <v>33</v>
      </c>
      <c r="H23" s="113">
        <v>13</v>
      </c>
      <c r="I23" s="113">
        <v>6</v>
      </c>
      <c r="J23" s="126">
        <v>11</v>
      </c>
      <c r="K23" s="113">
        <v>8</v>
      </c>
      <c r="M23" s="89"/>
      <c r="N23" s="90"/>
      <c r="P23" s="99"/>
      <c r="Q23" s="93"/>
    </row>
    <row r="24" spans="1:17" ht="16.5" customHeight="1" x14ac:dyDescent="0.25">
      <c r="A24" s="149" t="s">
        <v>142</v>
      </c>
      <c r="B24" s="85">
        <v>14</v>
      </c>
      <c r="C24" s="85">
        <v>4</v>
      </c>
      <c r="D24" s="85">
        <v>19</v>
      </c>
      <c r="E24" s="85">
        <v>301</v>
      </c>
      <c r="F24" s="85">
        <v>578</v>
      </c>
      <c r="G24" s="85">
        <v>638</v>
      </c>
      <c r="H24" s="85">
        <v>670</v>
      </c>
      <c r="I24" s="85">
        <v>756</v>
      </c>
      <c r="J24" s="126">
        <v>940</v>
      </c>
      <c r="K24" s="113">
        <v>1080</v>
      </c>
      <c r="M24" s="89"/>
      <c r="N24" s="90"/>
      <c r="P24" s="99"/>
      <c r="Q24" s="93"/>
    </row>
    <row r="25" spans="1:17" ht="16.5" customHeight="1" x14ac:dyDescent="0.25">
      <c r="A25" s="149" t="s">
        <v>141</v>
      </c>
      <c r="B25" s="85">
        <v>10</v>
      </c>
      <c r="C25" s="85">
        <v>14</v>
      </c>
      <c r="D25" s="85">
        <v>12</v>
      </c>
      <c r="E25" s="85">
        <v>98</v>
      </c>
      <c r="F25" s="85">
        <v>92</v>
      </c>
      <c r="G25" s="85">
        <v>159</v>
      </c>
      <c r="H25" s="85">
        <v>115</v>
      </c>
      <c r="I25" s="85">
        <v>128</v>
      </c>
      <c r="J25" s="126">
        <v>137</v>
      </c>
      <c r="K25" s="113">
        <v>151</v>
      </c>
      <c r="M25" s="89"/>
      <c r="N25" s="90"/>
      <c r="P25" s="99"/>
      <c r="Q25" s="93"/>
    </row>
    <row r="26" spans="1:17" ht="16.5" customHeight="1" x14ac:dyDescent="0.25">
      <c r="A26" s="149" t="s">
        <v>143</v>
      </c>
      <c r="B26" s="85">
        <v>12</v>
      </c>
      <c r="C26" s="85">
        <v>4</v>
      </c>
      <c r="D26" s="85">
        <v>14</v>
      </c>
      <c r="E26" s="85">
        <v>300</v>
      </c>
      <c r="F26" s="85">
        <v>536</v>
      </c>
      <c r="G26" s="85">
        <v>38</v>
      </c>
      <c r="H26" s="85">
        <v>39</v>
      </c>
      <c r="I26" s="85">
        <v>40</v>
      </c>
      <c r="J26" s="126">
        <v>35</v>
      </c>
      <c r="K26" s="113">
        <v>45</v>
      </c>
      <c r="M26" s="89"/>
      <c r="N26" s="90"/>
      <c r="P26" s="99"/>
      <c r="Q26" s="93"/>
    </row>
    <row r="27" spans="1:17" ht="16.5" customHeight="1" x14ac:dyDescent="0.25">
      <c r="A27" s="149" t="s">
        <v>209</v>
      </c>
      <c r="B27" s="159" t="s">
        <v>81</v>
      </c>
      <c r="C27" s="159" t="s">
        <v>81</v>
      </c>
      <c r="D27" s="159" t="s">
        <v>81</v>
      </c>
      <c r="E27" s="159" t="s">
        <v>81</v>
      </c>
      <c r="F27" s="85">
        <v>111</v>
      </c>
      <c r="G27" s="85">
        <v>146</v>
      </c>
      <c r="H27" s="85">
        <v>112</v>
      </c>
      <c r="I27" s="85">
        <v>188</v>
      </c>
      <c r="J27" s="126">
        <v>154</v>
      </c>
      <c r="K27" s="113">
        <v>131</v>
      </c>
      <c r="M27" s="89"/>
      <c r="N27" s="90"/>
      <c r="P27" s="99"/>
      <c r="Q27" s="93"/>
    </row>
    <row r="28" spans="1:17" ht="16.5" customHeight="1" x14ac:dyDescent="0.25">
      <c r="A28" s="149" t="s">
        <v>144</v>
      </c>
      <c r="B28" s="85">
        <v>698</v>
      </c>
      <c r="C28" s="85">
        <v>611</v>
      </c>
      <c r="D28" s="85">
        <v>391</v>
      </c>
      <c r="E28" s="85">
        <v>494</v>
      </c>
      <c r="F28" s="85">
        <v>618</v>
      </c>
      <c r="G28" s="85">
        <v>654</v>
      </c>
      <c r="H28" s="85">
        <v>612</v>
      </c>
      <c r="I28" s="85">
        <v>475</v>
      </c>
      <c r="J28" s="126">
        <v>482</v>
      </c>
      <c r="K28" s="113">
        <v>661</v>
      </c>
      <c r="M28" s="89"/>
      <c r="N28" s="90"/>
      <c r="P28" s="99"/>
      <c r="Q28" s="93"/>
    </row>
    <row r="29" spans="1:17" ht="16.5" customHeight="1" x14ac:dyDescent="0.25">
      <c r="A29" s="149" t="s">
        <v>145</v>
      </c>
      <c r="B29" s="85">
        <v>20</v>
      </c>
      <c r="C29" s="85">
        <v>36</v>
      </c>
      <c r="D29" s="85">
        <v>33</v>
      </c>
      <c r="E29" s="85">
        <v>46</v>
      </c>
      <c r="F29" s="85">
        <v>37</v>
      </c>
      <c r="G29" s="85">
        <v>45</v>
      </c>
      <c r="H29" s="85">
        <v>59</v>
      </c>
      <c r="I29" s="85">
        <v>70</v>
      </c>
      <c r="J29" s="126">
        <v>79</v>
      </c>
      <c r="K29" s="113">
        <v>158</v>
      </c>
      <c r="M29" s="89"/>
      <c r="N29" s="90"/>
      <c r="P29" s="99"/>
      <c r="Q29" s="93"/>
    </row>
    <row r="30" spans="1:17" ht="16.5" customHeight="1" x14ac:dyDescent="0.25">
      <c r="A30" s="149" t="s">
        <v>75</v>
      </c>
      <c r="B30" s="85">
        <v>3136</v>
      </c>
      <c r="C30" s="85">
        <v>5912</v>
      </c>
      <c r="D30" s="85">
        <v>10260</v>
      </c>
      <c r="E30" s="85">
        <v>84829</v>
      </c>
      <c r="F30" s="85">
        <v>132537</v>
      </c>
      <c r="G30" s="85">
        <v>11263</v>
      </c>
      <c r="H30" s="85">
        <v>13073</v>
      </c>
      <c r="I30" s="85">
        <v>15650</v>
      </c>
      <c r="J30" s="49">
        <v>20971</v>
      </c>
      <c r="K30" s="113">
        <v>31253</v>
      </c>
      <c r="M30" s="89"/>
      <c r="N30" s="90"/>
      <c r="P30" s="99"/>
      <c r="Q30" s="93"/>
    </row>
    <row r="31" spans="1:17" ht="16.5" customHeight="1" x14ac:dyDescent="0.25">
      <c r="A31" s="149" t="s">
        <v>210</v>
      </c>
      <c r="B31" s="85">
        <v>210</v>
      </c>
      <c r="C31" s="85">
        <v>359</v>
      </c>
      <c r="D31" s="85">
        <v>203</v>
      </c>
      <c r="E31" s="85">
        <v>145</v>
      </c>
      <c r="F31" s="159" t="s">
        <v>81</v>
      </c>
      <c r="G31" s="159" t="s">
        <v>81</v>
      </c>
      <c r="H31" s="159" t="s">
        <v>81</v>
      </c>
      <c r="I31" s="159" t="s">
        <v>81</v>
      </c>
      <c r="J31" s="159" t="s">
        <v>81</v>
      </c>
      <c r="K31" s="159" t="s">
        <v>81</v>
      </c>
      <c r="M31" s="89"/>
      <c r="N31" s="90"/>
      <c r="P31" s="99"/>
      <c r="Q31" s="93"/>
    </row>
    <row r="32" spans="1:17" ht="16.5" customHeight="1" x14ac:dyDescent="0.25">
      <c r="A32" s="149" t="s">
        <v>146</v>
      </c>
      <c r="B32" s="85">
        <v>3232</v>
      </c>
      <c r="C32" s="85">
        <v>4763</v>
      </c>
      <c r="D32" s="85">
        <v>2667</v>
      </c>
      <c r="E32" s="85">
        <v>2565</v>
      </c>
      <c r="F32" s="85">
        <v>2834</v>
      </c>
      <c r="G32" s="85">
        <v>3789</v>
      </c>
      <c r="H32" s="85">
        <v>3714</v>
      </c>
      <c r="I32" s="85">
        <v>2043</v>
      </c>
      <c r="J32" s="49">
        <v>1641</v>
      </c>
      <c r="K32" s="113">
        <v>1377</v>
      </c>
      <c r="M32" s="89"/>
      <c r="N32" s="90"/>
      <c r="P32" s="99"/>
      <c r="Q32" s="93"/>
    </row>
    <row r="33" spans="1:17" ht="16.5" customHeight="1" x14ac:dyDescent="0.25">
      <c r="A33" s="149" t="s">
        <v>147</v>
      </c>
      <c r="B33" s="85">
        <v>3442</v>
      </c>
      <c r="C33" s="85">
        <v>3945</v>
      </c>
      <c r="D33" s="85">
        <v>4112</v>
      </c>
      <c r="E33" s="85">
        <v>10343</v>
      </c>
      <c r="F33" s="85">
        <v>12971</v>
      </c>
      <c r="G33" s="85">
        <v>10952</v>
      </c>
      <c r="H33" s="85">
        <v>11143</v>
      </c>
      <c r="I33" s="85">
        <v>10272</v>
      </c>
      <c r="J33" s="49">
        <v>9055</v>
      </c>
      <c r="K33" s="113">
        <v>7350</v>
      </c>
      <c r="M33" s="89"/>
      <c r="N33" s="90"/>
      <c r="P33" s="99"/>
      <c r="Q33" s="93"/>
    </row>
    <row r="34" spans="1:17" ht="16.5" customHeight="1" x14ac:dyDescent="0.25">
      <c r="A34" s="149" t="s">
        <v>148</v>
      </c>
      <c r="B34" s="85">
        <v>2</v>
      </c>
      <c r="C34" s="85">
        <v>2</v>
      </c>
      <c r="D34" s="85">
        <v>2</v>
      </c>
      <c r="E34" s="85">
        <v>4</v>
      </c>
      <c r="F34" s="85">
        <v>16</v>
      </c>
      <c r="G34" s="85">
        <v>7</v>
      </c>
      <c r="H34" s="85">
        <v>10</v>
      </c>
      <c r="I34" s="85">
        <v>11</v>
      </c>
      <c r="J34" s="126">
        <v>8</v>
      </c>
      <c r="K34" s="113">
        <v>19</v>
      </c>
      <c r="M34" s="89"/>
      <c r="N34" s="90"/>
      <c r="P34" s="99"/>
      <c r="Q34" s="93"/>
    </row>
    <row r="35" spans="1:17" ht="16.5" customHeight="1" x14ac:dyDescent="0.25">
      <c r="A35" s="149" t="s">
        <v>77</v>
      </c>
      <c r="B35" s="85">
        <v>414</v>
      </c>
      <c r="C35" s="85">
        <v>502</v>
      </c>
      <c r="D35" s="85">
        <v>475</v>
      </c>
      <c r="E35" s="85">
        <v>464</v>
      </c>
      <c r="F35" s="85">
        <v>449</v>
      </c>
      <c r="G35" s="85">
        <v>624</v>
      </c>
      <c r="H35" s="85">
        <v>1115</v>
      </c>
      <c r="I35" s="85">
        <v>2010</v>
      </c>
      <c r="J35" s="49">
        <v>1692</v>
      </c>
      <c r="K35" s="113">
        <v>1598</v>
      </c>
      <c r="L35" s="3"/>
      <c r="P35" s="99"/>
      <c r="Q35" s="93"/>
    </row>
    <row r="36" spans="1:17" ht="16.5" customHeight="1" x14ac:dyDescent="0.25">
      <c r="A36" s="149" t="s">
        <v>229</v>
      </c>
      <c r="B36" s="85">
        <v>0</v>
      </c>
      <c r="C36" s="85">
        <v>0</v>
      </c>
      <c r="D36" s="85">
        <v>2</v>
      </c>
      <c r="E36" s="85">
        <v>2</v>
      </c>
      <c r="F36" s="85">
        <v>12</v>
      </c>
      <c r="G36" s="85">
        <v>4</v>
      </c>
      <c r="H36" s="85">
        <v>2</v>
      </c>
      <c r="I36" s="85">
        <v>16</v>
      </c>
      <c r="J36" s="126">
        <v>4</v>
      </c>
      <c r="K36" s="113">
        <v>8</v>
      </c>
      <c r="L36" s="3"/>
    </row>
    <row r="37" spans="1:17" ht="12.75" customHeight="1" x14ac:dyDescent="0.2">
      <c r="A37" s="7"/>
      <c r="B37" s="8"/>
      <c r="C37" s="8"/>
      <c r="D37" s="9"/>
      <c r="E37" s="3"/>
    </row>
  </sheetData>
  <phoneticPr fontId="4" type="noConversion"/>
  <pageMargins left="0.5" right="0.5" top="0.5" bottom="0.75" header="0.3" footer="0.3"/>
  <pageSetup orientation="portrait" r:id="rId1"/>
  <headerFooter>
    <oddFooter>&amp;L&amp;"Century Gothic,Regular"FinCEN SAR - "Other" Financial Institutions&amp;R&amp;"Century Gothic,Regular"Page &amp;P of &amp;N</oddFoot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9:Q26"/>
  <sheetViews>
    <sheetView showGridLines="0" zoomScaleNormal="100" workbookViewId="0">
      <selection activeCell="M16" sqref="M16"/>
    </sheetView>
  </sheetViews>
  <sheetFormatPr defaultColWidth="9.140625" defaultRowHeight="12.75" x14ac:dyDescent="0.2"/>
  <cols>
    <col min="1" max="1" width="59.140625" style="1" customWidth="1"/>
    <col min="2" max="11" width="11.7109375" style="1" customWidth="1"/>
    <col min="12" max="16384" width="9.140625" style="1"/>
  </cols>
  <sheetData>
    <row r="9" spans="1:17" x14ac:dyDescent="0.2">
      <c r="A9" s="54" t="s">
        <v>225</v>
      </c>
    </row>
    <row r="10" spans="1:17" ht="13.5" x14ac:dyDescent="0.25">
      <c r="A10" s="31"/>
    </row>
    <row r="11" spans="1:17" ht="12.75" customHeight="1" x14ac:dyDescent="0.2">
      <c r="A11" s="54" t="s">
        <v>238</v>
      </c>
      <c r="B11" s="54"/>
      <c r="C11" s="54"/>
      <c r="D11" s="54"/>
      <c r="E11" s="54"/>
      <c r="F11" s="54"/>
      <c r="G11" s="54"/>
      <c r="H11" s="54"/>
    </row>
    <row r="12" spans="1:17" ht="13.5" x14ac:dyDescent="0.25">
      <c r="A12" s="31" t="s">
        <v>262</v>
      </c>
      <c r="B12" s="175"/>
      <c r="C12" s="175"/>
    </row>
    <row r="14" spans="1:17" ht="27" customHeight="1" x14ac:dyDescent="0.2">
      <c r="A14" s="110" t="s">
        <v>180</v>
      </c>
      <c r="B14" s="36" t="s">
        <v>193</v>
      </c>
      <c r="C14" s="106" t="s">
        <v>194</v>
      </c>
      <c r="D14" s="120" t="s">
        <v>199</v>
      </c>
      <c r="E14" s="120" t="s">
        <v>201</v>
      </c>
      <c r="F14" s="120" t="s">
        <v>202</v>
      </c>
      <c r="G14" s="134" t="s">
        <v>219</v>
      </c>
      <c r="H14" s="120" t="s">
        <v>231</v>
      </c>
      <c r="I14" s="134" t="s">
        <v>232</v>
      </c>
      <c r="J14" s="120" t="s">
        <v>259</v>
      </c>
      <c r="K14" s="36" t="s">
        <v>261</v>
      </c>
      <c r="M14" s="89"/>
      <c r="N14" s="89"/>
      <c r="P14" s="99"/>
      <c r="Q14" s="99"/>
    </row>
    <row r="15" spans="1:17" ht="18" customHeight="1" x14ac:dyDescent="0.25">
      <c r="A15" s="150" t="s">
        <v>181</v>
      </c>
      <c r="B15" s="85">
        <v>887</v>
      </c>
      <c r="C15" s="85">
        <v>1067</v>
      </c>
      <c r="D15" s="108">
        <v>1245</v>
      </c>
      <c r="E15" s="113">
        <v>7252</v>
      </c>
      <c r="F15" s="132">
        <v>13907</v>
      </c>
      <c r="G15" s="113">
        <v>15076</v>
      </c>
      <c r="H15" s="113">
        <v>17283</v>
      </c>
      <c r="I15" s="113">
        <v>20070</v>
      </c>
      <c r="J15" s="49">
        <v>21126</v>
      </c>
      <c r="K15" s="113">
        <v>22857</v>
      </c>
      <c r="M15" s="89"/>
      <c r="N15" s="90"/>
      <c r="P15" s="99"/>
      <c r="Q15" s="93"/>
    </row>
    <row r="16" spans="1:17" ht="18" customHeight="1" x14ac:dyDescent="0.25">
      <c r="A16" s="38" t="s">
        <v>182</v>
      </c>
      <c r="B16" s="85">
        <v>111</v>
      </c>
      <c r="C16" s="85">
        <v>204</v>
      </c>
      <c r="D16" s="108">
        <v>165</v>
      </c>
      <c r="E16" s="113">
        <v>207</v>
      </c>
      <c r="F16" s="132">
        <v>325</v>
      </c>
      <c r="G16" s="113">
        <v>657</v>
      </c>
      <c r="H16" s="113">
        <v>519</v>
      </c>
      <c r="I16" s="113">
        <v>693</v>
      </c>
      <c r="J16" s="49">
        <v>1275</v>
      </c>
      <c r="K16" s="113">
        <v>1201</v>
      </c>
      <c r="M16" s="89"/>
      <c r="N16" s="90"/>
      <c r="P16" s="99"/>
      <c r="Q16" s="93"/>
    </row>
    <row r="17" spans="1:17" ht="18" customHeight="1" x14ac:dyDescent="0.25">
      <c r="A17" s="38" t="s">
        <v>183</v>
      </c>
      <c r="B17" s="85">
        <v>9055</v>
      </c>
      <c r="C17" s="85">
        <v>14174</v>
      </c>
      <c r="D17" s="108">
        <v>16367</v>
      </c>
      <c r="E17" s="113">
        <v>37245</v>
      </c>
      <c r="F17" s="132">
        <v>62325</v>
      </c>
      <c r="G17" s="113">
        <v>71737</v>
      </c>
      <c r="H17" s="113">
        <v>108872</v>
      </c>
      <c r="I17" s="113">
        <v>147043</v>
      </c>
      <c r="J17" s="49">
        <v>148575</v>
      </c>
      <c r="K17" s="113">
        <v>146002</v>
      </c>
      <c r="M17" s="89"/>
      <c r="N17" s="90"/>
      <c r="P17" s="99"/>
      <c r="Q17" s="93"/>
    </row>
    <row r="18" spans="1:17" ht="18" customHeight="1" x14ac:dyDescent="0.25">
      <c r="A18" s="38" t="s">
        <v>184</v>
      </c>
      <c r="B18" s="85">
        <v>14</v>
      </c>
      <c r="C18" s="85">
        <v>31</v>
      </c>
      <c r="D18" s="108">
        <v>26</v>
      </c>
      <c r="E18" s="113">
        <v>24</v>
      </c>
      <c r="F18" s="132">
        <v>21</v>
      </c>
      <c r="G18" s="113">
        <v>33</v>
      </c>
      <c r="H18" s="113">
        <v>70</v>
      </c>
      <c r="I18" s="113">
        <v>126</v>
      </c>
      <c r="J18" s="126">
        <v>553</v>
      </c>
      <c r="K18" s="113">
        <v>585</v>
      </c>
      <c r="M18" s="89"/>
      <c r="N18" s="90"/>
      <c r="P18" s="99"/>
      <c r="Q18" s="93"/>
    </row>
    <row r="19" spans="1:17" ht="18" customHeight="1" x14ac:dyDescent="0.25">
      <c r="A19" s="38" t="s">
        <v>185</v>
      </c>
      <c r="B19" s="85">
        <v>69</v>
      </c>
      <c r="C19" s="85">
        <v>101</v>
      </c>
      <c r="D19" s="108">
        <v>74</v>
      </c>
      <c r="E19" s="113">
        <v>494</v>
      </c>
      <c r="F19" s="132">
        <v>653</v>
      </c>
      <c r="G19" s="113">
        <v>509</v>
      </c>
      <c r="H19" s="113">
        <v>20354</v>
      </c>
      <c r="I19" s="113">
        <v>46773</v>
      </c>
      <c r="J19" s="49">
        <v>8327</v>
      </c>
      <c r="K19" s="113">
        <v>5333</v>
      </c>
      <c r="M19" s="89"/>
      <c r="N19" s="90"/>
      <c r="P19" s="99"/>
      <c r="Q19" s="93"/>
    </row>
    <row r="20" spans="1:17" ht="18" customHeight="1" x14ac:dyDescent="0.25">
      <c r="A20" s="38" t="s">
        <v>186</v>
      </c>
      <c r="B20" s="85">
        <v>1469</v>
      </c>
      <c r="C20" s="85">
        <v>1679</v>
      </c>
      <c r="D20" s="108">
        <v>2035</v>
      </c>
      <c r="E20" s="113">
        <v>3764</v>
      </c>
      <c r="F20" s="132">
        <v>7499</v>
      </c>
      <c r="G20" s="113">
        <v>9376</v>
      </c>
      <c r="H20" s="113">
        <v>9180</v>
      </c>
      <c r="I20" s="113">
        <v>9038</v>
      </c>
      <c r="J20" s="49">
        <v>8330</v>
      </c>
      <c r="K20" s="113">
        <v>5252</v>
      </c>
      <c r="M20" s="89"/>
      <c r="N20" s="90"/>
      <c r="P20" s="99"/>
      <c r="Q20" s="93"/>
    </row>
    <row r="21" spans="1:17" ht="18" customHeight="1" x14ac:dyDescent="0.25">
      <c r="A21" s="38" t="s">
        <v>75</v>
      </c>
      <c r="B21" s="85">
        <v>984</v>
      </c>
      <c r="C21" s="85">
        <v>1662</v>
      </c>
      <c r="D21" s="85">
        <v>2028</v>
      </c>
      <c r="E21" s="85">
        <v>2679</v>
      </c>
      <c r="F21" s="133">
        <v>3075</v>
      </c>
      <c r="G21" s="85">
        <v>3060</v>
      </c>
      <c r="H21" s="85">
        <v>5485</v>
      </c>
      <c r="I21" s="85">
        <v>6950</v>
      </c>
      <c r="J21" s="49">
        <v>7461</v>
      </c>
      <c r="K21" s="113">
        <v>8790</v>
      </c>
      <c r="M21" s="89"/>
      <c r="N21" s="90"/>
      <c r="P21" s="99"/>
      <c r="Q21" s="93"/>
    </row>
    <row r="22" spans="1:17" ht="18" customHeight="1" x14ac:dyDescent="0.25">
      <c r="A22" s="38" t="s">
        <v>187</v>
      </c>
      <c r="B22" s="85">
        <v>2797</v>
      </c>
      <c r="C22" s="85">
        <v>3234</v>
      </c>
      <c r="D22" s="85">
        <v>3832</v>
      </c>
      <c r="E22" s="85">
        <v>26315</v>
      </c>
      <c r="F22" s="133">
        <v>48199</v>
      </c>
      <c r="G22" s="85">
        <v>58120</v>
      </c>
      <c r="H22" s="85">
        <v>68181</v>
      </c>
      <c r="I22" s="85">
        <v>100913</v>
      </c>
      <c r="J22" s="49">
        <v>167895</v>
      </c>
      <c r="K22" s="113">
        <v>124226</v>
      </c>
      <c r="M22" s="89"/>
      <c r="N22" s="90"/>
      <c r="P22" s="99"/>
      <c r="Q22" s="93"/>
    </row>
    <row r="23" spans="1:17" ht="18" customHeight="1" x14ac:dyDescent="0.25">
      <c r="A23" s="38" t="s">
        <v>188</v>
      </c>
      <c r="B23" s="85">
        <v>49</v>
      </c>
      <c r="C23" s="85">
        <v>24</v>
      </c>
      <c r="D23" s="85">
        <v>24</v>
      </c>
      <c r="E23" s="85">
        <v>40</v>
      </c>
      <c r="F23" s="133">
        <v>73</v>
      </c>
      <c r="G23" s="85">
        <v>59</v>
      </c>
      <c r="H23" s="85">
        <v>43</v>
      </c>
      <c r="I23" s="85">
        <v>53</v>
      </c>
      <c r="J23" s="126">
        <v>50</v>
      </c>
      <c r="K23" s="113">
        <v>42</v>
      </c>
      <c r="M23" s="89"/>
      <c r="N23" s="90"/>
      <c r="P23" s="99"/>
      <c r="Q23" s="93"/>
    </row>
    <row r="24" spans="1:17" ht="18" customHeight="1" x14ac:dyDescent="0.25">
      <c r="A24" s="38" t="s">
        <v>189</v>
      </c>
      <c r="B24" s="85">
        <v>3894</v>
      </c>
      <c r="C24" s="85">
        <v>7565</v>
      </c>
      <c r="D24" s="85">
        <v>7182</v>
      </c>
      <c r="E24" s="85">
        <v>57110</v>
      </c>
      <c r="F24" s="133">
        <v>78794</v>
      </c>
      <c r="G24" s="85">
        <v>72431</v>
      </c>
      <c r="H24" s="85">
        <v>101231</v>
      </c>
      <c r="I24" s="85">
        <v>117261</v>
      </c>
      <c r="J24" s="49">
        <v>121360</v>
      </c>
      <c r="K24" s="113">
        <v>117956</v>
      </c>
      <c r="M24" s="89"/>
      <c r="N24" s="90"/>
      <c r="P24" s="99"/>
      <c r="Q24" s="93"/>
    </row>
    <row r="25" spans="1:17" x14ac:dyDescent="0.2">
      <c r="A25" s="7"/>
      <c r="B25" s="8"/>
      <c r="C25" s="8"/>
    </row>
    <row r="26" spans="1:17" x14ac:dyDescent="0.2">
      <c r="A26" s="19"/>
      <c r="B26" s="10"/>
      <c r="C26" s="10"/>
    </row>
  </sheetData>
  <phoneticPr fontId="4" type="noConversion"/>
  <pageMargins left="0.5" right="0.5" top="0.5" bottom="0.75" header="0.3" footer="0.3"/>
  <pageSetup orientation="portrait" r:id="rId1"/>
  <headerFooter>
    <oddFooter>&amp;L&amp;"Century Gothic,Regular"FinCEN SAR - "Other" Financial Institutions&amp;R&amp;"Century Gothic,Regular"Page &amp;P of &amp;N</oddFooter>
  </headerFooter>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9:Q27"/>
  <sheetViews>
    <sheetView showGridLines="0" workbookViewId="0">
      <selection activeCell="O19" sqref="O19"/>
    </sheetView>
  </sheetViews>
  <sheetFormatPr defaultRowHeight="12.75" x14ac:dyDescent="0.2"/>
  <cols>
    <col min="1" max="1" width="32.85546875" customWidth="1"/>
    <col min="2" max="11" width="11.7109375" customWidth="1"/>
  </cols>
  <sheetData>
    <row r="9" spans="1:17" x14ac:dyDescent="0.2">
      <c r="A9" s="29" t="s">
        <v>226</v>
      </c>
      <c r="B9" s="175"/>
      <c r="C9" s="175"/>
      <c r="D9" s="175"/>
      <c r="E9" s="175"/>
      <c r="F9" s="175"/>
      <c r="G9" s="175"/>
      <c r="H9" s="1"/>
    </row>
    <row r="10" spans="1:17" ht="13.5" x14ac:dyDescent="0.25">
      <c r="A10" s="29"/>
      <c r="B10" s="30"/>
      <c r="C10" s="30"/>
      <c r="D10" s="30"/>
      <c r="E10" s="30"/>
      <c r="F10" s="30"/>
      <c r="G10" s="30"/>
      <c r="H10" s="1"/>
    </row>
    <row r="11" spans="1:17" x14ac:dyDescent="0.2">
      <c r="A11" s="29" t="s">
        <v>239</v>
      </c>
      <c r="B11" s="175"/>
      <c r="C11" s="175"/>
      <c r="D11" s="175"/>
      <c r="E11" s="175"/>
      <c r="F11" s="175"/>
      <c r="G11" s="175"/>
      <c r="H11" s="1"/>
    </row>
    <row r="12" spans="1:17" ht="13.5" x14ac:dyDescent="0.25">
      <c r="A12" s="31" t="s">
        <v>262</v>
      </c>
      <c r="B12" s="180"/>
      <c r="C12" s="180"/>
      <c r="D12" s="180"/>
      <c r="E12" s="180"/>
      <c r="F12" s="180"/>
      <c r="G12" s="180"/>
      <c r="H12" s="1"/>
    </row>
    <row r="13" spans="1:17" x14ac:dyDescent="0.2">
      <c r="A13" s="2"/>
      <c r="B13" s="1"/>
      <c r="C13" s="1"/>
      <c r="D13" s="1"/>
      <c r="E13" s="1"/>
      <c r="F13" s="1"/>
      <c r="G13" s="1"/>
      <c r="H13" s="1"/>
    </row>
    <row r="14" spans="1:17" ht="29.25" customHeight="1" x14ac:dyDescent="0.2">
      <c r="A14" s="36" t="s">
        <v>154</v>
      </c>
      <c r="B14" s="66" t="s">
        <v>193</v>
      </c>
      <c r="C14" s="66" t="s">
        <v>194</v>
      </c>
      <c r="D14" s="66" t="s">
        <v>199</v>
      </c>
      <c r="E14" s="66" t="s">
        <v>201</v>
      </c>
      <c r="F14" s="66" t="s">
        <v>202</v>
      </c>
      <c r="G14" s="66" t="s">
        <v>219</v>
      </c>
      <c r="H14" s="66" t="s">
        <v>231</v>
      </c>
      <c r="I14" s="66" t="s">
        <v>232</v>
      </c>
      <c r="J14" s="66" t="s">
        <v>259</v>
      </c>
      <c r="K14" s="66" t="s">
        <v>261</v>
      </c>
      <c r="L14" s="1"/>
      <c r="M14" s="89"/>
      <c r="N14" s="89"/>
      <c r="O14" s="1"/>
      <c r="P14" s="100"/>
      <c r="Q14" s="100"/>
    </row>
    <row r="15" spans="1:17" ht="16.5" customHeight="1" x14ac:dyDescent="0.25">
      <c r="A15" s="151" t="s">
        <v>155</v>
      </c>
      <c r="B15" s="33">
        <v>3</v>
      </c>
      <c r="C15" s="33">
        <v>2</v>
      </c>
      <c r="D15" s="33">
        <v>0</v>
      </c>
      <c r="E15" s="33">
        <v>4</v>
      </c>
      <c r="F15" s="33">
        <v>7</v>
      </c>
      <c r="G15" s="33">
        <v>6</v>
      </c>
      <c r="H15" s="33">
        <v>8</v>
      </c>
      <c r="I15" s="33">
        <v>8</v>
      </c>
      <c r="J15" s="126">
        <v>10</v>
      </c>
      <c r="K15" s="126">
        <v>25</v>
      </c>
      <c r="L15" s="1"/>
      <c r="M15" s="89"/>
      <c r="N15" s="90"/>
      <c r="O15" s="1"/>
      <c r="P15" s="100"/>
      <c r="Q15" s="101"/>
    </row>
    <row r="16" spans="1:17" ht="16.5" customHeight="1" x14ac:dyDescent="0.25">
      <c r="A16" s="38" t="s">
        <v>156</v>
      </c>
      <c r="B16" s="33">
        <v>120</v>
      </c>
      <c r="C16" s="33">
        <v>30</v>
      </c>
      <c r="D16" s="109">
        <v>17</v>
      </c>
      <c r="E16" s="109">
        <v>69</v>
      </c>
      <c r="F16" s="109">
        <v>63</v>
      </c>
      <c r="G16" s="109">
        <v>34</v>
      </c>
      <c r="H16" s="109">
        <v>29</v>
      </c>
      <c r="I16" s="109">
        <v>74</v>
      </c>
      <c r="J16" s="126">
        <v>94</v>
      </c>
      <c r="K16" s="126">
        <v>98</v>
      </c>
      <c r="L16" s="12"/>
      <c r="M16" s="89"/>
      <c r="N16" s="90"/>
      <c r="O16" s="1"/>
      <c r="P16" s="100"/>
      <c r="Q16" s="101"/>
    </row>
    <row r="17" spans="1:17" ht="16.5" customHeight="1" x14ac:dyDescent="0.25">
      <c r="A17" s="38" t="s">
        <v>157</v>
      </c>
      <c r="B17" s="33">
        <v>79</v>
      </c>
      <c r="C17" s="33">
        <v>24</v>
      </c>
      <c r="D17" s="109">
        <v>18</v>
      </c>
      <c r="E17" s="109">
        <v>41</v>
      </c>
      <c r="F17" s="109">
        <v>49</v>
      </c>
      <c r="G17" s="109">
        <v>50</v>
      </c>
      <c r="H17" s="109">
        <v>83</v>
      </c>
      <c r="I17" s="109">
        <v>65</v>
      </c>
      <c r="J17" s="126">
        <v>49</v>
      </c>
      <c r="K17" s="126">
        <v>40</v>
      </c>
      <c r="L17" s="1"/>
      <c r="M17" s="89"/>
      <c r="N17" s="90"/>
      <c r="O17" s="1"/>
      <c r="P17" s="100"/>
      <c r="Q17" s="101"/>
    </row>
    <row r="18" spans="1:17" ht="16.5" customHeight="1" x14ac:dyDescent="0.25">
      <c r="A18" s="38" t="s">
        <v>158</v>
      </c>
      <c r="B18" s="33">
        <v>25</v>
      </c>
      <c r="C18" s="33">
        <v>17</v>
      </c>
      <c r="D18" s="109">
        <v>3</v>
      </c>
      <c r="E18" s="109">
        <v>21</v>
      </c>
      <c r="F18" s="109">
        <v>25</v>
      </c>
      <c r="G18" s="109">
        <v>24</v>
      </c>
      <c r="H18" s="109">
        <v>13</v>
      </c>
      <c r="I18" s="109">
        <v>10</v>
      </c>
      <c r="J18" s="126">
        <v>13</v>
      </c>
      <c r="K18" s="126">
        <v>20</v>
      </c>
      <c r="L18" s="1"/>
      <c r="M18" s="89"/>
      <c r="N18" s="90"/>
      <c r="O18" s="1"/>
      <c r="P18" s="100"/>
      <c r="Q18" s="101"/>
    </row>
    <row r="19" spans="1:17" ht="16.5" customHeight="1" x14ac:dyDescent="0.25">
      <c r="A19" s="38" t="s">
        <v>159</v>
      </c>
      <c r="B19" s="33">
        <v>3837</v>
      </c>
      <c r="C19" s="33">
        <v>4975</v>
      </c>
      <c r="D19" s="109">
        <v>6769</v>
      </c>
      <c r="E19" s="109">
        <v>10538</v>
      </c>
      <c r="F19" s="109">
        <v>11944</v>
      </c>
      <c r="G19" s="109">
        <v>16019</v>
      </c>
      <c r="H19" s="109">
        <v>17315</v>
      </c>
      <c r="I19" s="109">
        <v>15692</v>
      </c>
      <c r="J19" s="49">
        <v>20813</v>
      </c>
      <c r="K19" s="49">
        <v>16346</v>
      </c>
      <c r="L19" s="1"/>
      <c r="M19" s="89"/>
      <c r="N19" s="90"/>
      <c r="O19" s="1"/>
      <c r="P19" s="100"/>
      <c r="Q19" s="101"/>
    </row>
    <row r="20" spans="1:17" ht="16.5" customHeight="1" x14ac:dyDescent="0.25">
      <c r="A20" s="38" t="s">
        <v>160</v>
      </c>
      <c r="B20" s="33">
        <v>26114</v>
      </c>
      <c r="C20" s="33">
        <v>34285</v>
      </c>
      <c r="D20" s="109">
        <v>42077</v>
      </c>
      <c r="E20" s="109">
        <v>157717</v>
      </c>
      <c r="F20" s="109">
        <v>227410</v>
      </c>
      <c r="G20" s="109">
        <v>240408</v>
      </c>
      <c r="H20" s="109">
        <v>352285</v>
      </c>
      <c r="I20" s="109">
        <v>389158</v>
      </c>
      <c r="J20" s="49">
        <v>383907</v>
      </c>
      <c r="K20" s="49">
        <v>339265</v>
      </c>
      <c r="L20" s="1"/>
      <c r="M20" s="89"/>
      <c r="N20" s="90"/>
      <c r="O20" s="1"/>
      <c r="P20" s="100"/>
      <c r="Q20" s="101"/>
    </row>
    <row r="21" spans="1:17" ht="16.5" customHeight="1" x14ac:dyDescent="0.25">
      <c r="A21" s="152" t="s">
        <v>161</v>
      </c>
      <c r="B21" s="33">
        <v>18</v>
      </c>
      <c r="C21" s="33">
        <v>8</v>
      </c>
      <c r="D21" s="109">
        <v>10</v>
      </c>
      <c r="E21" s="109">
        <v>2</v>
      </c>
      <c r="F21" s="109">
        <v>15</v>
      </c>
      <c r="G21" s="109">
        <v>12</v>
      </c>
      <c r="H21" s="109">
        <v>13</v>
      </c>
      <c r="I21" s="109">
        <v>8</v>
      </c>
      <c r="J21" s="126">
        <v>11</v>
      </c>
      <c r="K21" s="126">
        <v>9</v>
      </c>
      <c r="L21" s="1"/>
      <c r="M21" s="89"/>
      <c r="N21" s="90"/>
      <c r="O21" s="1"/>
      <c r="P21" s="100"/>
      <c r="Q21" s="101"/>
    </row>
    <row r="22" spans="1:17" ht="16.5" customHeight="1" x14ac:dyDescent="0.25">
      <c r="A22" s="38" t="s">
        <v>162</v>
      </c>
      <c r="B22" s="33">
        <v>164</v>
      </c>
      <c r="C22" s="33">
        <v>237</v>
      </c>
      <c r="D22" s="109">
        <v>279</v>
      </c>
      <c r="E22" s="109">
        <v>3288</v>
      </c>
      <c r="F22" s="109">
        <v>9628</v>
      </c>
      <c r="G22" s="109">
        <v>673</v>
      </c>
      <c r="H22" s="109">
        <v>931</v>
      </c>
      <c r="I22" s="109">
        <v>5068</v>
      </c>
      <c r="J22" s="49">
        <v>4322</v>
      </c>
      <c r="K22" s="49">
        <v>3739</v>
      </c>
      <c r="L22" s="1"/>
      <c r="M22" s="89"/>
      <c r="N22" s="90"/>
      <c r="O22" s="1"/>
      <c r="P22" s="100"/>
      <c r="Q22" s="101"/>
    </row>
    <row r="23" spans="1:17" ht="16.5" customHeight="1" x14ac:dyDescent="0.25">
      <c r="A23" s="38" t="s">
        <v>163</v>
      </c>
      <c r="B23" s="33">
        <v>26043</v>
      </c>
      <c r="C23" s="33">
        <v>25780</v>
      </c>
      <c r="D23" s="109">
        <v>22536</v>
      </c>
      <c r="E23" s="109">
        <v>65910</v>
      </c>
      <c r="F23" s="109">
        <v>100884</v>
      </c>
      <c r="G23" s="109">
        <v>95453</v>
      </c>
      <c r="H23" s="109">
        <v>135373</v>
      </c>
      <c r="I23" s="109">
        <v>177268</v>
      </c>
      <c r="J23" s="49">
        <v>159340</v>
      </c>
      <c r="K23" s="49">
        <v>148091</v>
      </c>
      <c r="L23" s="1"/>
      <c r="M23" s="89"/>
      <c r="N23" s="90"/>
      <c r="O23" s="1"/>
      <c r="P23" s="100"/>
      <c r="Q23" s="101"/>
    </row>
    <row r="24" spans="1:17" ht="16.5" customHeight="1" x14ac:dyDescent="0.25">
      <c r="A24" s="38" t="s">
        <v>164</v>
      </c>
      <c r="B24" s="33">
        <v>527</v>
      </c>
      <c r="C24" s="33">
        <v>226</v>
      </c>
      <c r="D24" s="109">
        <v>36</v>
      </c>
      <c r="E24" s="109">
        <v>31</v>
      </c>
      <c r="F24" s="109">
        <v>22</v>
      </c>
      <c r="G24" s="109">
        <v>35</v>
      </c>
      <c r="H24" s="109">
        <v>12</v>
      </c>
      <c r="I24" s="109">
        <v>7</v>
      </c>
      <c r="J24" s="126">
        <v>13</v>
      </c>
      <c r="K24" s="126">
        <v>24</v>
      </c>
      <c r="L24" s="1"/>
      <c r="M24" s="89"/>
      <c r="N24" s="90"/>
      <c r="O24" s="1"/>
      <c r="P24" s="100"/>
      <c r="Q24" s="101"/>
    </row>
    <row r="25" spans="1:17" ht="16.5" customHeight="1" x14ac:dyDescent="0.25">
      <c r="A25" s="38" t="s">
        <v>75</v>
      </c>
      <c r="B25" s="33">
        <v>8802</v>
      </c>
      <c r="C25" s="33">
        <v>25483</v>
      </c>
      <c r="D25" s="33">
        <v>22450</v>
      </c>
      <c r="E25" s="33">
        <v>25825</v>
      </c>
      <c r="F25" s="33">
        <v>30511</v>
      </c>
      <c r="G25" s="33">
        <v>20393</v>
      </c>
      <c r="H25" s="33">
        <v>19777</v>
      </c>
      <c r="I25" s="33">
        <v>15308</v>
      </c>
      <c r="J25" s="49">
        <v>13250</v>
      </c>
      <c r="K25" s="49">
        <v>12888</v>
      </c>
      <c r="L25" s="1"/>
      <c r="M25" s="89"/>
      <c r="N25" s="90"/>
      <c r="O25" s="1"/>
      <c r="P25" s="100"/>
      <c r="Q25" s="101"/>
    </row>
    <row r="26" spans="1:17" ht="16.5" customHeight="1" x14ac:dyDescent="0.25">
      <c r="A26" s="38" t="s">
        <v>227</v>
      </c>
      <c r="B26" s="33">
        <v>33</v>
      </c>
      <c r="C26" s="33">
        <v>41</v>
      </c>
      <c r="D26" s="109">
        <v>44</v>
      </c>
      <c r="E26" s="109">
        <v>20</v>
      </c>
      <c r="F26" s="109">
        <v>30</v>
      </c>
      <c r="G26" s="109">
        <v>56</v>
      </c>
      <c r="H26" s="109">
        <v>75</v>
      </c>
      <c r="I26" s="109">
        <v>110</v>
      </c>
      <c r="J26" s="126">
        <v>36</v>
      </c>
      <c r="K26" s="126">
        <v>34</v>
      </c>
      <c r="L26" s="1"/>
      <c r="M26" s="89"/>
      <c r="N26" s="90"/>
      <c r="O26" s="1"/>
      <c r="P26" s="100"/>
      <c r="Q26" s="101"/>
    </row>
    <row r="27" spans="1:17" ht="16.5" customHeight="1" x14ac:dyDescent="0.25">
      <c r="A27" s="38" t="s">
        <v>66</v>
      </c>
      <c r="B27" s="33">
        <v>13571</v>
      </c>
      <c r="C27" s="33">
        <v>9004</v>
      </c>
      <c r="D27" s="33">
        <v>11399</v>
      </c>
      <c r="E27" s="33">
        <v>18892</v>
      </c>
      <c r="F27" s="33">
        <v>35008</v>
      </c>
      <c r="G27" s="33">
        <v>381253</v>
      </c>
      <c r="H27" s="33">
        <v>527401</v>
      </c>
      <c r="I27" s="33">
        <v>607620</v>
      </c>
      <c r="J27" s="33">
        <v>605458</v>
      </c>
      <c r="K27" s="33">
        <v>561020</v>
      </c>
      <c r="L27" s="1"/>
      <c r="M27" s="89"/>
      <c r="N27" s="90"/>
      <c r="O27" s="1"/>
      <c r="P27" s="100"/>
      <c r="Q27" s="101"/>
    </row>
  </sheetData>
  <phoneticPr fontId="4" type="noConversion"/>
  <pageMargins left="0.5" right="0.5" top="0.5" bottom="0.5" header="0.3" footer="0.3"/>
  <pageSetup orientation="portrait" r:id="rId1"/>
  <headerFooter>
    <oddFooter>&amp;L&amp;"Century Gothic,Regular"FinCEN SAR - "Other" Financial Institutions&amp;R&amp;"Century Gothic,Regular"Page  &amp;Pof &amp;N</oddFooter>
  </headerFooter>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9:N25"/>
  <sheetViews>
    <sheetView showGridLines="0" workbookViewId="0">
      <selection activeCell="E29" sqref="E29"/>
    </sheetView>
  </sheetViews>
  <sheetFormatPr defaultRowHeight="12.75" x14ac:dyDescent="0.2"/>
  <cols>
    <col min="1" max="1" width="43.5703125" customWidth="1"/>
    <col min="2" max="11" width="11.7109375" customWidth="1"/>
  </cols>
  <sheetData>
    <row r="9" spans="1:14" x14ac:dyDescent="0.2">
      <c r="A9" s="29" t="s">
        <v>224</v>
      </c>
      <c r="B9" s="175"/>
      <c r="C9" s="175"/>
      <c r="D9" s="175"/>
      <c r="E9" s="175"/>
      <c r="F9" s="175"/>
    </row>
    <row r="10" spans="1:14" ht="13.5" x14ac:dyDescent="0.25">
      <c r="A10" s="29"/>
      <c r="B10" s="30"/>
      <c r="C10" s="30"/>
      <c r="D10" s="1"/>
      <c r="E10" s="1"/>
      <c r="F10" s="1"/>
    </row>
    <row r="11" spans="1:14" x14ac:dyDescent="0.2">
      <c r="A11" s="29" t="s">
        <v>240</v>
      </c>
      <c r="B11" s="175"/>
      <c r="C11" s="175"/>
      <c r="D11" s="175"/>
      <c r="E11" s="175"/>
      <c r="F11" s="175"/>
    </row>
    <row r="12" spans="1:14" ht="13.5" x14ac:dyDescent="0.25">
      <c r="A12" s="31" t="s">
        <v>262</v>
      </c>
      <c r="B12" s="175"/>
      <c r="C12" s="175"/>
      <c r="D12" s="175"/>
      <c r="E12" s="175"/>
      <c r="F12" s="1"/>
    </row>
    <row r="13" spans="1:14" ht="13.5" x14ac:dyDescent="0.25">
      <c r="A13" s="31"/>
      <c r="B13" s="30"/>
      <c r="C13" s="30"/>
      <c r="D13" s="1"/>
      <c r="E13" s="1"/>
      <c r="F13" s="1"/>
    </row>
    <row r="14" spans="1:14" ht="27.75" customHeight="1" x14ac:dyDescent="0.2">
      <c r="A14" s="67" t="s">
        <v>165</v>
      </c>
      <c r="B14" s="68" t="s">
        <v>193</v>
      </c>
      <c r="C14" s="68" t="s">
        <v>194</v>
      </c>
      <c r="D14" s="68" t="s">
        <v>199</v>
      </c>
      <c r="E14" s="68" t="s">
        <v>201</v>
      </c>
      <c r="F14" s="68" t="s">
        <v>202</v>
      </c>
      <c r="G14" s="68" t="s">
        <v>219</v>
      </c>
      <c r="H14" s="68" t="s">
        <v>231</v>
      </c>
      <c r="I14" s="68" t="s">
        <v>232</v>
      </c>
      <c r="J14" s="68" t="s">
        <v>259</v>
      </c>
      <c r="K14" s="189" t="s">
        <v>261</v>
      </c>
      <c r="L14" s="1"/>
      <c r="M14" s="89"/>
      <c r="N14" s="91"/>
    </row>
    <row r="15" spans="1:14" ht="19.5" customHeight="1" x14ac:dyDescent="0.25">
      <c r="A15" s="155" t="s">
        <v>197</v>
      </c>
      <c r="B15" s="65">
        <v>0</v>
      </c>
      <c r="C15" s="65">
        <v>1</v>
      </c>
      <c r="D15" s="65">
        <v>1</v>
      </c>
      <c r="E15" s="65">
        <v>3</v>
      </c>
      <c r="F15" s="65">
        <v>2</v>
      </c>
      <c r="G15" s="65">
        <v>1</v>
      </c>
      <c r="H15" s="65">
        <v>3</v>
      </c>
      <c r="I15" s="65">
        <v>15</v>
      </c>
      <c r="J15" s="65">
        <v>49</v>
      </c>
      <c r="K15" s="188">
        <v>43</v>
      </c>
      <c r="L15" s="1"/>
      <c r="M15" s="89"/>
      <c r="N15" s="92"/>
    </row>
    <row r="16" spans="1:14" ht="19.5" customHeight="1" x14ac:dyDescent="0.25">
      <c r="A16" s="153" t="s">
        <v>168</v>
      </c>
      <c r="B16" s="65">
        <v>2287</v>
      </c>
      <c r="C16" s="65">
        <v>4260</v>
      </c>
      <c r="D16" s="65">
        <v>6338</v>
      </c>
      <c r="E16" s="65">
        <v>2461</v>
      </c>
      <c r="F16" s="65">
        <v>299</v>
      </c>
      <c r="G16" s="65">
        <v>477</v>
      </c>
      <c r="H16" s="65">
        <v>604</v>
      </c>
      <c r="I16" s="65">
        <v>745</v>
      </c>
      <c r="J16" s="65">
        <v>967</v>
      </c>
      <c r="K16" s="188">
        <v>1717</v>
      </c>
      <c r="L16" s="1"/>
      <c r="M16" s="89"/>
      <c r="N16" s="92"/>
    </row>
    <row r="17" spans="1:14" ht="19.5" customHeight="1" x14ac:dyDescent="0.25">
      <c r="A17" s="153" t="s">
        <v>167</v>
      </c>
      <c r="B17" s="65">
        <v>11387</v>
      </c>
      <c r="C17" s="65">
        <v>18847</v>
      </c>
      <c r="D17" s="65">
        <v>17783</v>
      </c>
      <c r="E17" s="65">
        <v>16123</v>
      </c>
      <c r="F17" s="65">
        <v>17480</v>
      </c>
      <c r="G17" s="65">
        <v>10333</v>
      </c>
      <c r="H17" s="65">
        <v>8424</v>
      </c>
      <c r="I17" s="65">
        <v>16232</v>
      </c>
      <c r="J17" s="65">
        <v>5078</v>
      </c>
      <c r="K17" s="188">
        <v>1971</v>
      </c>
      <c r="L17" s="1"/>
      <c r="M17" s="89"/>
      <c r="N17" s="92"/>
    </row>
    <row r="18" spans="1:14" ht="19.5" customHeight="1" x14ac:dyDescent="0.25">
      <c r="A18" s="155" t="s">
        <v>198</v>
      </c>
      <c r="B18" s="65">
        <v>7</v>
      </c>
      <c r="C18" s="65">
        <v>63</v>
      </c>
      <c r="D18" s="65">
        <v>40</v>
      </c>
      <c r="E18" s="65">
        <v>59</v>
      </c>
      <c r="F18" s="65">
        <v>75</v>
      </c>
      <c r="G18" s="65">
        <v>81</v>
      </c>
      <c r="H18" s="65">
        <v>75</v>
      </c>
      <c r="I18" s="65">
        <v>82</v>
      </c>
      <c r="J18" s="65">
        <v>90</v>
      </c>
      <c r="K18" s="188">
        <v>158</v>
      </c>
      <c r="L18" s="1"/>
      <c r="M18" s="89"/>
      <c r="N18" s="92"/>
    </row>
    <row r="19" spans="1:14" ht="19.5" customHeight="1" x14ac:dyDescent="0.25">
      <c r="A19" s="153" t="s">
        <v>166</v>
      </c>
      <c r="B19" s="65">
        <v>15096</v>
      </c>
      <c r="C19" s="65">
        <v>18506</v>
      </c>
      <c r="D19" s="65">
        <v>22530</v>
      </c>
      <c r="E19" s="65">
        <v>115235</v>
      </c>
      <c r="F19" s="65">
        <v>175166</v>
      </c>
      <c r="G19" s="65">
        <v>186137</v>
      </c>
      <c r="H19" s="65">
        <v>241533</v>
      </c>
      <c r="I19" s="65">
        <v>299773</v>
      </c>
      <c r="J19" s="65">
        <v>367170</v>
      </c>
      <c r="K19" s="188">
        <v>328118</v>
      </c>
      <c r="L19" s="1"/>
      <c r="M19" s="89"/>
      <c r="N19" s="92"/>
    </row>
    <row r="20" spans="1:14" ht="19.5" customHeight="1" x14ac:dyDescent="0.25">
      <c r="A20" s="154" t="s">
        <v>230</v>
      </c>
      <c r="B20" s="65">
        <v>7986</v>
      </c>
      <c r="C20" s="65">
        <v>11047</v>
      </c>
      <c r="D20" s="65">
        <v>10318</v>
      </c>
      <c r="E20" s="65">
        <v>12453</v>
      </c>
      <c r="F20" s="65">
        <v>13319</v>
      </c>
      <c r="G20" s="65">
        <v>13561</v>
      </c>
      <c r="H20" s="65">
        <v>11535</v>
      </c>
      <c r="I20" s="65">
        <v>11480</v>
      </c>
      <c r="J20" s="65">
        <v>12936</v>
      </c>
      <c r="K20" s="188">
        <v>15331</v>
      </c>
      <c r="L20" s="1"/>
      <c r="M20" s="89"/>
      <c r="N20" s="92"/>
    </row>
    <row r="21" spans="1:14" ht="19.5" customHeight="1" x14ac:dyDescent="0.25">
      <c r="A21" s="153" t="s">
        <v>169</v>
      </c>
      <c r="B21" s="65">
        <v>423</v>
      </c>
      <c r="C21" s="65">
        <v>405</v>
      </c>
      <c r="D21" s="65">
        <v>358</v>
      </c>
      <c r="E21" s="65">
        <v>282</v>
      </c>
      <c r="F21" s="65">
        <v>205</v>
      </c>
      <c r="G21" s="65">
        <v>191</v>
      </c>
      <c r="H21" s="65">
        <v>333</v>
      </c>
      <c r="I21" s="65">
        <v>478</v>
      </c>
      <c r="J21" s="65">
        <v>514</v>
      </c>
      <c r="K21" s="188">
        <v>1228</v>
      </c>
      <c r="L21" s="1"/>
      <c r="M21" s="89"/>
      <c r="N21" s="92"/>
    </row>
    <row r="22" spans="1:14" ht="19.5" customHeight="1" x14ac:dyDescent="0.25">
      <c r="A22" s="154" t="s">
        <v>171</v>
      </c>
      <c r="B22" s="65">
        <v>493</v>
      </c>
      <c r="C22" s="65">
        <v>432</v>
      </c>
      <c r="D22" s="65">
        <v>597</v>
      </c>
      <c r="E22" s="65">
        <v>584</v>
      </c>
      <c r="F22" s="65">
        <v>1325</v>
      </c>
      <c r="G22" s="65">
        <v>730</v>
      </c>
      <c r="H22" s="65">
        <v>831</v>
      </c>
      <c r="I22" s="65">
        <v>737</v>
      </c>
      <c r="J22" s="65">
        <v>807</v>
      </c>
      <c r="K22" s="188">
        <v>1288</v>
      </c>
      <c r="L22" s="1"/>
      <c r="M22" s="89"/>
      <c r="N22" s="92"/>
    </row>
    <row r="23" spans="1:14" ht="19.5" customHeight="1" x14ac:dyDescent="0.25">
      <c r="A23" s="153" t="s">
        <v>170</v>
      </c>
      <c r="B23" s="65">
        <v>5568</v>
      </c>
      <c r="C23" s="65">
        <v>4695</v>
      </c>
      <c r="D23" s="65">
        <v>4861</v>
      </c>
      <c r="E23" s="65">
        <v>4834</v>
      </c>
      <c r="F23" s="65">
        <v>5532</v>
      </c>
      <c r="G23" s="65">
        <v>4102</v>
      </c>
      <c r="H23" s="65">
        <v>3448</v>
      </c>
      <c r="I23" s="65">
        <v>12012</v>
      </c>
      <c r="J23" s="65">
        <v>13575</v>
      </c>
      <c r="K23" s="188">
        <v>13654</v>
      </c>
      <c r="L23" s="1"/>
      <c r="M23" s="89"/>
      <c r="N23" s="92"/>
    </row>
    <row r="24" spans="1:14" ht="13.5" x14ac:dyDescent="0.25">
      <c r="A24" s="69"/>
      <c r="B24" s="33"/>
      <c r="C24" s="65"/>
      <c r="D24" s="65"/>
      <c r="E24" s="1"/>
      <c r="F24" s="89"/>
      <c r="G24" s="92"/>
    </row>
    <row r="25" spans="1:14" x14ac:dyDescent="0.2">
      <c r="A25" s="1"/>
      <c r="B25" s="1"/>
      <c r="C25" s="1"/>
      <c r="D25" s="1"/>
      <c r="E25" s="1"/>
      <c r="F25" s="1"/>
    </row>
  </sheetData>
  <phoneticPr fontId="62" type="noConversion"/>
  <pageMargins left="0.5" right="0.5" top="0.5" bottom="0.5" header="0.3" footer="0.3"/>
  <pageSetup orientation="portrait" r:id="rId1"/>
  <headerFooter>
    <oddFooter>&amp;L&amp;"Century Gothic,Regular"FinCEN SAR - "Other" Financial Institutions&amp;R&amp;"Century Gothic,Regular"Page &amp;P of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Exhibit 1</vt:lpstr>
      <vt:lpstr>Exhibit 2</vt:lpstr>
      <vt:lpstr>Exhibit 3</vt:lpstr>
      <vt:lpstr>Exhibit 4</vt:lpstr>
      <vt:lpstr>Exhibit 5</vt:lpstr>
      <vt:lpstr>Exhibit 6</vt:lpstr>
      <vt:lpstr>Exhibit 7</vt:lpstr>
      <vt:lpstr>Exhibit 8</vt:lpstr>
      <vt:lpstr>Exhibit 9</vt:lpstr>
      <vt:lpstr>'Exhibit 2'!Print_Titles</vt:lpstr>
      <vt:lpstr>'Exhibit 3'!Print_Titles</vt:lpstr>
      <vt:lpstr>'Exhibit 4'!Print_Titles</vt:lpstr>
      <vt:lpstr>'Exhibit 5'!Print_Titles</vt:lpstr>
    </vt:vector>
  </TitlesOfParts>
  <Company>FinCEN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WarneA</dc:creator>
  <cp:lastModifiedBy>MacIntyre, Amy</cp:lastModifiedBy>
  <cp:lastPrinted>2023-03-13T17:57:57Z</cp:lastPrinted>
  <dcterms:created xsi:type="dcterms:W3CDTF">2003-06-02T20:21:44Z</dcterms:created>
  <dcterms:modified xsi:type="dcterms:W3CDTF">2024-08-07T12:42:38Z</dcterms:modified>
</cp:coreProperties>
</file>